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P:\Finance\2022\4Q 2022\Stat Pages\"/>
    </mc:Choice>
  </mc:AlternateContent>
  <xr:revisionPtr revIDLastSave="0" documentId="13_ncr:1_{1D214BDA-C0B0-4F3B-8881-C1B5637925F1}" xr6:coauthVersionLast="47" xr6:coauthVersionMax="47" xr10:uidLastSave="{00000000-0000-0000-0000-000000000000}"/>
  <bookViews>
    <workbookView xWindow="5475" yWindow="1830" windowWidth="21600" windowHeight="11385" tabRatio="679" xr2:uid="{00000000-000D-0000-FFFF-FFFF00000000}"/>
  </bookViews>
  <sheets>
    <sheet name="1" sheetId="30" r:id="rId1"/>
    <sheet name="2" sheetId="31" r:id="rId2"/>
    <sheet name="3" sheetId="38" r:id="rId3"/>
    <sheet name="4" sheetId="36" r:id="rId4"/>
    <sheet name="5" sheetId="33" r:id="rId5"/>
    <sheet name="6" sheetId="19" r:id="rId6"/>
    <sheet name="7" sheetId="20" r:id="rId7"/>
    <sheet name="8" sheetId="35" r:id="rId8"/>
  </sheets>
  <definedNames>
    <definedName name="\a" localSheetId="1">#REF!</definedName>
    <definedName name="\a" localSheetId="3">#REF!</definedName>
    <definedName name="\a" localSheetId="5">#REF!</definedName>
    <definedName name="\a" localSheetId="6">#REF!</definedName>
    <definedName name="\a" localSheetId="7">#REF!</definedName>
    <definedName name="\a">#REF!</definedName>
    <definedName name="\b" localSheetId="1">#REF!</definedName>
    <definedName name="\b" localSheetId="3">#REF!</definedName>
    <definedName name="\b" localSheetId="5">#REF!</definedName>
    <definedName name="\b" localSheetId="6">#REF!</definedName>
    <definedName name="\b" localSheetId="7">#REF!</definedName>
    <definedName name="\b">#REF!</definedName>
    <definedName name="\o" localSheetId="1">#REF!</definedName>
    <definedName name="\o" localSheetId="3">#REF!</definedName>
    <definedName name="\o" localSheetId="5">#REF!</definedName>
    <definedName name="\o" localSheetId="6">#REF!</definedName>
    <definedName name="\o" localSheetId="7">#REF!</definedName>
    <definedName name="\o">#REF!</definedName>
    <definedName name="\p" localSheetId="1">#REF!</definedName>
    <definedName name="\p" localSheetId="3">#REF!</definedName>
    <definedName name="\p" localSheetId="5">#REF!</definedName>
    <definedName name="\p" localSheetId="6">#REF!</definedName>
    <definedName name="\p" localSheetId="7">#REF!</definedName>
    <definedName name="\p">#REF!</definedName>
    <definedName name="\s" localSheetId="1">#REF!</definedName>
    <definedName name="\s" localSheetId="3">#REF!</definedName>
    <definedName name="\s" localSheetId="5">#REF!</definedName>
    <definedName name="\s" localSheetId="6">#REF!</definedName>
    <definedName name="\s" localSheetId="7">#REF!</definedName>
    <definedName name="\s">#REF!</definedName>
    <definedName name="A" localSheetId="1">#REF!</definedName>
    <definedName name="A" localSheetId="3">#REF!</definedName>
    <definedName name="A" localSheetId="5">#REF!</definedName>
    <definedName name="A" localSheetId="6">#REF!</definedName>
    <definedName name="A" localSheetId="7">#REF!</definedName>
    <definedName name="A">#REF!</definedName>
    <definedName name="CHECK" localSheetId="1">#REF!</definedName>
    <definedName name="CHECK" localSheetId="3">#REF!</definedName>
    <definedName name="CHECK" localSheetId="5">#REF!</definedName>
    <definedName name="CHECK" localSheetId="6">#REF!</definedName>
    <definedName name="CHECK" localSheetId="7">#REF!</definedName>
    <definedName name="CHECK">#REF!</definedName>
    <definedName name="_xlnm.Print_Area" localSheetId="0">'1'!$A$1:$BU$65</definedName>
    <definedName name="_xlnm.Print_Area" localSheetId="1">'2'!$A$1:$BV$52</definedName>
    <definedName name="_xlnm.Print_Area" localSheetId="2">'3'!$A$1:$BV$108</definedName>
    <definedName name="_xlnm.Print_Area" localSheetId="3">'4'!$A$1:$BH$90</definedName>
    <definedName name="_xlnm.Print_Area" localSheetId="4">'5'!$A$1:$BG$68</definedName>
    <definedName name="_xlnm.Print_Area" localSheetId="5">'6'!$A$1:$R$50</definedName>
    <definedName name="_xlnm.Print_Area" localSheetId="6">'7'!$A$1:$AE$116</definedName>
    <definedName name="_xlnm.Print_Area" localSheetId="7">'8'!$A$1:$O$95</definedName>
    <definedName name="_xlnm.Print_Titles" localSheetId="0">'1'!$A:$C</definedName>
    <definedName name="_xlnm.Print_Titles" localSheetId="1">'2'!$A:$D</definedName>
    <definedName name="SHORT" localSheetId="1">#REF!</definedName>
    <definedName name="SHORT" localSheetId="3">#REF!</definedName>
    <definedName name="SHORT" localSheetId="5">#REF!</definedName>
    <definedName name="SHORT" localSheetId="6">#REF!</definedName>
    <definedName name="SHORT" localSheetId="7">#REF!</definedName>
    <definedName name="SHORT">#REF!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D62" i="36" l="1"/>
  <c r="BD61" i="36"/>
  <c r="BD59" i="36"/>
  <c r="BD69" i="36" l="1"/>
  <c r="BD63" i="36"/>
  <c r="BD71" i="36" s="1"/>
  <c r="BD65" i="36"/>
  <c r="BD67" i="36" l="1"/>
  <c r="H12" i="35"/>
  <c r="F12" i="35"/>
  <c r="M16" i="35" l="1"/>
  <c r="K16" i="35"/>
  <c r="L15" i="35"/>
  <c r="O15" i="35" s="1"/>
  <c r="L14" i="35"/>
  <c r="O14" i="35" s="1"/>
  <c r="L13" i="35"/>
  <c r="O13" i="35" s="1"/>
  <c r="L12" i="35"/>
  <c r="O12" i="35" s="1"/>
  <c r="I16" i="35"/>
  <c r="G16" i="35"/>
  <c r="F16" i="35"/>
  <c r="E16" i="35"/>
  <c r="H16" i="35"/>
  <c r="C16" i="35"/>
  <c r="L16" i="35" l="1"/>
  <c r="O16" i="35"/>
  <c r="E59" i="36"/>
</calcChain>
</file>

<file path=xl/sharedStrings.xml><?xml version="1.0" encoding="utf-8"?>
<sst xmlns="http://schemas.openxmlformats.org/spreadsheetml/2006/main" count="1220" uniqueCount="397">
  <si>
    <t>1st Qtr</t>
  </si>
  <si>
    <t>2nd Qtr</t>
  </si>
  <si>
    <t>3rd Qtr</t>
  </si>
  <si>
    <t>4th Qtr</t>
  </si>
  <si>
    <t>Year</t>
  </si>
  <si>
    <t>Total</t>
  </si>
  <si>
    <t>Depreciation, Depletion and Amortization</t>
  </si>
  <si>
    <t>Deferred Income Taxes</t>
  </si>
  <si>
    <t>Wellhead</t>
  </si>
  <si>
    <t>Canada</t>
  </si>
  <si>
    <t>Trinidad</t>
  </si>
  <si>
    <t xml:space="preserve">     Total</t>
  </si>
  <si>
    <t>United States</t>
  </si>
  <si>
    <t xml:space="preserve">     Composite</t>
  </si>
  <si>
    <t>Other</t>
  </si>
  <si>
    <t>(In Millions)</t>
  </si>
  <si>
    <t>3/31</t>
  </si>
  <si>
    <t>6/30</t>
  </si>
  <si>
    <t>9/30</t>
  </si>
  <si>
    <t>12/31</t>
  </si>
  <si>
    <t xml:space="preserve"> </t>
  </si>
  <si>
    <t>Accounts Receivable</t>
  </si>
  <si>
    <t>Inventories</t>
  </si>
  <si>
    <t>Other Assets</t>
  </si>
  <si>
    <t>Accounts Payable</t>
  </si>
  <si>
    <t>Accrued Taxes Payable</t>
  </si>
  <si>
    <t>Other Liabilities</t>
  </si>
  <si>
    <t xml:space="preserve">CONSOLIDATED STATEMENTS OF CASH FLOWS </t>
  </si>
  <si>
    <t>Other, Net</t>
  </si>
  <si>
    <t xml:space="preserve">  Other, Net</t>
  </si>
  <si>
    <t xml:space="preserve">  Changes in Components of Working Capital </t>
  </si>
  <si>
    <t>Investing Cash Flows</t>
  </si>
  <si>
    <t>Additions to Oil and Gas Properties</t>
  </si>
  <si>
    <t>Financing Cash Flows</t>
  </si>
  <si>
    <t>Dividends Paid</t>
  </si>
  <si>
    <t>Cash and Cash Equivalents at Beginning of Period</t>
  </si>
  <si>
    <t>Cash and Cash Equivalents at End of Period</t>
  </si>
  <si>
    <t>OPERATING HIGHLIGHTS</t>
  </si>
  <si>
    <t>EOG Resources, Inc.</t>
  </si>
  <si>
    <t xml:space="preserve">Impairments </t>
  </si>
  <si>
    <t>Proceeds from Sales of Assets</t>
  </si>
  <si>
    <t>Net Cash Provided by Operating Activities</t>
  </si>
  <si>
    <t>ADDITIONAL OPERATING HIGHLIGHTS</t>
  </si>
  <si>
    <t>China</t>
  </si>
  <si>
    <t>United Kingdom</t>
  </si>
  <si>
    <t xml:space="preserve">    Total Net Developed Lease Acreage</t>
  </si>
  <si>
    <t xml:space="preserve">     Total Net Undeveloped Lease Acreage</t>
  </si>
  <si>
    <t>Total Net Developed and Undeveloped Lease Acreage</t>
  </si>
  <si>
    <t>Net Working Interest Well Completions</t>
  </si>
  <si>
    <t>Exploratory</t>
  </si>
  <si>
    <t>Gas</t>
  </si>
  <si>
    <t>Oil</t>
  </si>
  <si>
    <t>Dry</t>
  </si>
  <si>
    <t>International</t>
  </si>
  <si>
    <t>Total Exploratory</t>
  </si>
  <si>
    <t>Development</t>
  </si>
  <si>
    <t>Total Development</t>
  </si>
  <si>
    <t>Total Net Working Interest Well Completions</t>
  </si>
  <si>
    <t>NET PROVED AND PROVED DEVELOPED RESERVE SUMMARY</t>
  </si>
  <si>
    <t>Natural Gas (Bcf)</t>
  </si>
  <si>
    <t>U.S.</t>
  </si>
  <si>
    <t>Asset</t>
  </si>
  <si>
    <t>Exploration</t>
  </si>
  <si>
    <t xml:space="preserve">  Mark-to-Market Commodity Derivative Contracts</t>
  </si>
  <si>
    <t>Acquisition</t>
  </si>
  <si>
    <t>Costs</t>
  </si>
  <si>
    <t>Retirement</t>
  </si>
  <si>
    <t>Long-Term Debt Borrowings</t>
  </si>
  <si>
    <t>Long-Term Debt Repayments</t>
  </si>
  <si>
    <t>Effect of Exchange Rate Changes on Cash</t>
  </si>
  <si>
    <t xml:space="preserve">  Dry Hole Costs</t>
  </si>
  <si>
    <t>Net Cash Used in Investing Activities</t>
  </si>
  <si>
    <t>Net Cash Provided by (Used in) Financing Activities</t>
  </si>
  <si>
    <t>Increase (Decrease) in Cash and Cash Equivalents</t>
  </si>
  <si>
    <t xml:space="preserve">  Revisions of previous estimates</t>
  </si>
  <si>
    <t xml:space="preserve">  Purchases in place</t>
  </si>
  <si>
    <t xml:space="preserve">  Extensions, discoveries &amp; other additions</t>
  </si>
  <si>
    <t xml:space="preserve">  Sales in place</t>
  </si>
  <si>
    <t xml:space="preserve">  Production</t>
  </si>
  <si>
    <t>(1)</t>
  </si>
  <si>
    <t xml:space="preserve">  Items Not Requiring (Providing) Cash</t>
  </si>
  <si>
    <t>Excess Tax Benefits from Stock-Based Compensation</t>
  </si>
  <si>
    <t>Net Operating Revenues</t>
  </si>
  <si>
    <t>Gains (Losses) on Mark-to-Market Commodity Derivative Contracts</t>
  </si>
  <si>
    <t>Operating Expenses</t>
  </si>
  <si>
    <t>Lease and Well</t>
  </si>
  <si>
    <t>Transportation Costs</t>
  </si>
  <si>
    <t>Exploration Costs</t>
  </si>
  <si>
    <t>Dry Hole Costs</t>
  </si>
  <si>
    <t>General and Administrative</t>
  </si>
  <si>
    <t>Taxes Other Than Income</t>
  </si>
  <si>
    <t>Other Income (Expense), Net</t>
  </si>
  <si>
    <t>Interest Expense, Net</t>
  </si>
  <si>
    <t>Interest Expense Incurred</t>
  </si>
  <si>
    <t>Capitalized Interest</t>
  </si>
  <si>
    <t>Market Price Per Share</t>
  </si>
  <si>
    <t>(1)  Based on intra-day prices.</t>
  </si>
  <si>
    <t>Mark-to-Market (MTM) Commodity Derivative Contracts Impact</t>
  </si>
  <si>
    <t>Total (Gains) Losses</t>
  </si>
  <si>
    <t>Subtotal</t>
  </si>
  <si>
    <t>Impact of One-Time Items</t>
  </si>
  <si>
    <t>Add:</t>
  </si>
  <si>
    <t>Less:</t>
  </si>
  <si>
    <t>Stock-Based Compensation Expenses</t>
  </si>
  <si>
    <t>Treasury Stock Purchased</t>
  </si>
  <si>
    <t>Natural Gas</t>
  </si>
  <si>
    <t>(In Millions, Except Per Share Data)</t>
  </si>
  <si>
    <t>Gathering and Processing Costs</t>
  </si>
  <si>
    <t>Gathering, Processing and Marketing</t>
  </si>
  <si>
    <t>Marketing Costs</t>
  </si>
  <si>
    <t>Close</t>
  </si>
  <si>
    <t>(2)</t>
  </si>
  <si>
    <t xml:space="preserve">Diluted </t>
  </si>
  <si>
    <t>(3)</t>
  </si>
  <si>
    <r>
      <t xml:space="preserve">International </t>
    </r>
    <r>
      <rPr>
        <b/>
        <vertAlign val="superscript"/>
        <sz val="8"/>
        <rFont val="Arial Narrow"/>
        <family val="2"/>
      </rPr>
      <t>(2)</t>
    </r>
  </si>
  <si>
    <t>(1) Crude oil and condensate and natural gas liquids.</t>
  </si>
  <si>
    <r>
      <t xml:space="preserve">Other International </t>
    </r>
    <r>
      <rPr>
        <vertAlign val="superscript"/>
        <sz val="8"/>
        <rFont val="Arial Narrow"/>
        <family val="2"/>
      </rPr>
      <t>(1)</t>
    </r>
  </si>
  <si>
    <t xml:space="preserve">Net Developed Lease Acreage (Acres in Thousands) </t>
  </si>
  <si>
    <t>Net Undeveloped Lease Acreage (Acres in Thousands)</t>
  </si>
  <si>
    <t>Costs Unproved</t>
  </si>
  <si>
    <t>Costs Proved</t>
  </si>
  <si>
    <t xml:space="preserve">Total </t>
  </si>
  <si>
    <t>Properties</t>
  </si>
  <si>
    <t>Expenditures</t>
  </si>
  <si>
    <t xml:space="preserve">  December 31, </t>
  </si>
  <si>
    <t xml:space="preserve">Net Proved Developed Reserves at </t>
  </si>
  <si>
    <t>Dividends Declared per Common Share</t>
  </si>
  <si>
    <t>Additions to Other Property, Plant and Equipment</t>
  </si>
  <si>
    <t xml:space="preserve">  Excess Tax Benefits from Stock-Based Compensation</t>
  </si>
  <si>
    <t>(3) Includes non-cash additions of $353 million related to a property exchange transaction in the Rocky Mountain area.</t>
  </si>
  <si>
    <t>(2) Includes non-cash additions related to contingent consideration valued at $35 million at December 31, 2009 in connection with the acquisition of assets in the Haynesville and Bossier Shale Formations in the Upper Gulf Coast area.</t>
  </si>
  <si>
    <t>Proceeds from Stock Options Exercised and</t>
  </si>
  <si>
    <t>Income (Loss) Before Income Taxes</t>
  </si>
  <si>
    <t>Basic</t>
  </si>
  <si>
    <t xml:space="preserve">Cash Flows from Operating Activities </t>
  </si>
  <si>
    <t>Operating Income (Loss)</t>
  </si>
  <si>
    <t>Income (Loss) Before Interest Expense and Income Taxes</t>
  </si>
  <si>
    <t>Net proved reserves at December 31, 2010</t>
  </si>
  <si>
    <t>Natural Gas Liquids</t>
  </si>
  <si>
    <t>Crude Oil and Condensate</t>
  </si>
  <si>
    <t xml:space="preserve">Thousand barrels per day or million cubic feet per day, as applicable. </t>
  </si>
  <si>
    <t xml:space="preserve">Dollars per barrel or per thousand cubic feet, as applicable.  Excludes the impact of financial commodity derivative instruments.  </t>
  </si>
  <si>
    <t>Gains (Losses) on Asset Dispositions, Net</t>
  </si>
  <si>
    <t>(Gains) Losses on Asset Dispositions, Net</t>
  </si>
  <si>
    <t>Net proved reserves at December 31, 2011</t>
  </si>
  <si>
    <t>Net proved reserves at December 31, 2012</t>
  </si>
  <si>
    <t>Net (Gains) Losses on Asset Dispositions, Net of Tax</t>
  </si>
  <si>
    <t>Argentina</t>
  </si>
  <si>
    <t>(4)</t>
  </si>
  <si>
    <t>(4) Includes non-cash leasehold acquisitions of $20 million related to property exchanges.</t>
  </si>
  <si>
    <t xml:space="preserve">  Employee Stock Purchase Plan</t>
  </si>
  <si>
    <t>Changes in Restricted Cash</t>
  </si>
  <si>
    <t xml:space="preserve">Net Income (Loss) </t>
  </si>
  <si>
    <t>Reported Net Income (Loss) (GAAP)</t>
  </si>
  <si>
    <t>Net Gains on Property Exchange, Net of Tax</t>
  </si>
  <si>
    <t>Net Gains on Sale of California Assets, Net of Tax</t>
  </si>
  <si>
    <t xml:space="preserve"> Associated with Investing Activities</t>
  </si>
  <si>
    <t xml:space="preserve">   Net Cash Provided by Operating Activities:</t>
  </si>
  <si>
    <t xml:space="preserve">   and Other Assets and Liabilities</t>
  </si>
  <si>
    <t xml:space="preserve">   Associated with Investing and Financing Activities</t>
  </si>
  <si>
    <t xml:space="preserve">Gathering, </t>
  </si>
  <si>
    <t>Exploration &amp;</t>
  </si>
  <si>
    <t xml:space="preserve">Processing </t>
  </si>
  <si>
    <t xml:space="preserve">Development  </t>
  </si>
  <si>
    <t xml:space="preserve">and Other </t>
  </si>
  <si>
    <t>(5)</t>
  </si>
  <si>
    <t>(6)</t>
  </si>
  <si>
    <t xml:space="preserve">(5) Includes $210 million for the acquisition of Galveston LNG Inc. 
</t>
  </si>
  <si>
    <t>CONSOLIDATED BALANCE SHEETS</t>
  </si>
  <si>
    <t>(In Millions, Except Share Data)</t>
  </si>
  <si>
    <t>Assets</t>
  </si>
  <si>
    <t>Current Assets</t>
  </si>
  <si>
    <t>Cash and Cash Equivalents</t>
  </si>
  <si>
    <t>Accounts Receivable, Net</t>
  </si>
  <si>
    <t>Assets from Price Risk Management Activities</t>
  </si>
  <si>
    <t>Income Taxes Receivable</t>
  </si>
  <si>
    <t>Property, Plant and Equipment</t>
  </si>
  <si>
    <t>Oil and Gas Properties (Successful Efforts Method)</t>
  </si>
  <si>
    <t>Other Property, Plant and Equipment</t>
  </si>
  <si>
    <t>Less: Accumulated Depreciation, Depletion and Amortization</t>
  </si>
  <si>
    <t>Total Property, Plant and Equipment, Net</t>
  </si>
  <si>
    <t>Long-Term Assets Held for Sale</t>
  </si>
  <si>
    <t>Total Assets</t>
  </si>
  <si>
    <t>Liabilities and Stockholders’ Equity</t>
  </si>
  <si>
    <t>Current Liabilities</t>
  </si>
  <si>
    <t>Dividends Payable</t>
  </si>
  <si>
    <t>Liabilities from Price Risk Management Activities</t>
  </si>
  <si>
    <t>Current Portion of Long-Term Debt</t>
  </si>
  <si>
    <t xml:space="preserve">Long-Term Debt </t>
  </si>
  <si>
    <t>Stockholders’ Equity</t>
  </si>
  <si>
    <r>
      <t xml:space="preserve">Preferred Stock, Series B </t>
    </r>
    <r>
      <rPr>
        <vertAlign val="superscript"/>
        <sz val="8"/>
        <rFont val="Arial Narrow"/>
        <family val="2"/>
      </rPr>
      <t>(1)</t>
    </r>
  </si>
  <si>
    <t>Additional Paid in Capital</t>
  </si>
  <si>
    <t>Retained Earnings</t>
  </si>
  <si>
    <t>Total Stockholders’ Equity</t>
  </si>
  <si>
    <t>Total Liabilities and Stockholders’ Equity</t>
  </si>
  <si>
    <t>Total Stockholders' Equity - (a)</t>
  </si>
  <si>
    <t>Less: Cash</t>
  </si>
  <si>
    <t xml:space="preserve">Net Debt (Non-GAAP) - (c)  </t>
  </si>
  <si>
    <t>Total Capitalization (GAAP) - (a) + (b)</t>
  </si>
  <si>
    <t xml:space="preserve">Total Capitalization (Non-GAAP) - (a) + (c) </t>
  </si>
  <si>
    <t>Debt-to-Total Capitalization (GAAP) - (b) / [(a) + (b)]</t>
  </si>
  <si>
    <t>Net Debt-to-Total Capitalization (Non-GAAP) - (c)  / [(a) + (c)]</t>
  </si>
  <si>
    <t>Net proved reserves at December 31, 2013</t>
  </si>
  <si>
    <t>Settlement of Foreign Currency Swap</t>
  </si>
  <si>
    <t xml:space="preserve">  Settlements of Commodity Derivative Contracts</t>
  </si>
  <si>
    <t>Current and Long-Term Debt (GAAP) - (b)</t>
  </si>
  <si>
    <t>Net proved reserves at December 31, 2014</t>
  </si>
  <si>
    <t>Tax Expense Related to the Repatriation of Accumulated</t>
  </si>
  <si>
    <t xml:space="preserve">   Foreign Earnings in Future Years</t>
  </si>
  <si>
    <t>Net Cash Received from (Payments for) Settlements of Commodity Derivative Contracts</t>
  </si>
  <si>
    <t>Impairments of Certain Assets, Net of Tax</t>
  </si>
  <si>
    <t>Net Debt-to-Total Capitalization Ratio (Non-GAAP)</t>
  </si>
  <si>
    <t xml:space="preserve">Net Cash Received from (Payments for) </t>
  </si>
  <si>
    <t>Severance Costs, Net of Tax</t>
  </si>
  <si>
    <t>Texas Margin Tax Rate Reduction</t>
  </si>
  <si>
    <t xml:space="preserve">  Reconciliation of Net Income (Loss) to</t>
  </si>
  <si>
    <t xml:space="preserve">  Net Income (Loss)</t>
  </si>
  <si>
    <t>Net Commercial Paper Borrowings</t>
  </si>
  <si>
    <t>Income Tax Provision (Benefit)</t>
  </si>
  <si>
    <t>Net proved reserves at December 31, 2015</t>
  </si>
  <si>
    <t>Legal Settlement - Early Leasehold Termination, net of tax</t>
  </si>
  <si>
    <t xml:space="preserve">  Adjustment to include Canada in Other International</t>
  </si>
  <si>
    <t>($ In Millions)</t>
  </si>
  <si>
    <t>Development Drilling</t>
  </si>
  <si>
    <t>Facilities</t>
  </si>
  <si>
    <t>Drilling &amp; Facilities</t>
  </si>
  <si>
    <r>
      <t xml:space="preserve">Costs </t>
    </r>
    <r>
      <rPr>
        <vertAlign val="superscript"/>
        <sz val="8"/>
        <rFont val="Arial Narrow"/>
        <family val="2"/>
      </rPr>
      <t>(7)</t>
    </r>
  </si>
  <si>
    <t>(7) Prior to 2013, Facilities Costs are included in Development Drilling Costs.</t>
  </si>
  <si>
    <t>TOTAL EXPENDITURES</t>
  </si>
  <si>
    <t>2016</t>
  </si>
  <si>
    <t>Voluntary Retirements Expense, Net of Tax</t>
  </si>
  <si>
    <t>Trinidad Tax Settlement</t>
  </si>
  <si>
    <t>Adjusted Net Income (Loss) (Non-GAAP)</t>
  </si>
  <si>
    <t>Adjusted Net Income (Loss) Per Share (Non-GAAP)</t>
  </si>
  <si>
    <t>Voluntary Retirements Expense</t>
  </si>
  <si>
    <t>Severance Costs</t>
  </si>
  <si>
    <t>Impairments of Certain Assets</t>
  </si>
  <si>
    <t>Net (Gains) Losses on Asset Dispositions</t>
  </si>
  <si>
    <t>Legal Settlement - Early Leasehold Termination</t>
  </si>
  <si>
    <t>INCOME TAX IMPACT</t>
  </si>
  <si>
    <t>AFTER-TAX</t>
  </si>
  <si>
    <t>BEFORE-TAX</t>
  </si>
  <si>
    <t>QUANTITATIVE RECONCILIATION OF ADJUSTED NET INCOME (LOSS) (NON-GAAP) TO NET INCOME (LOSS) (GAAP)</t>
  </si>
  <si>
    <t>(1)  In accordance with SEC guidance related to the disclosure of non-GAAP financial measures, beginning with 1Q 2016, EOG will provide Before-Tax and After-Tax GAAP to Non-GAAP Net Income (Loss) reconciliations (and related income tax impact information) on a go-forward basis.</t>
  </si>
  <si>
    <t>Income (Loss) before Income Taxes (GAAP)</t>
  </si>
  <si>
    <t>Adjusted Income (Loss) before Income Taxes (Non-GAAP)</t>
  </si>
  <si>
    <t>Income Tax Benefit (Provision)</t>
  </si>
  <si>
    <t>Adjusted Income Tax Benefit (Provision) (Non-GAAP)</t>
  </si>
  <si>
    <t>(2)  In the periods where EOG realizes a Net Loss, the same number of shares are used in the calculation of both basic and diluted earnings per share.</t>
  </si>
  <si>
    <t>Acquisition Costs</t>
  </si>
  <si>
    <t>Net Cash Received from Yates Transaction</t>
  </si>
  <si>
    <t>Net proved reserves at December 31, 2016</t>
  </si>
  <si>
    <t>Acquisition - State Appointment Change</t>
  </si>
  <si>
    <t>(8)</t>
  </si>
  <si>
    <t>(8) Includes non-cash leasehold acquisitions of $3,115 million related to the Yates transaction.</t>
  </si>
  <si>
    <t>(9)</t>
  </si>
  <si>
    <t>(9) Includes non-cash additions of $735 million related to the Yates transaction.</t>
  </si>
  <si>
    <t>(10)</t>
  </si>
  <si>
    <t>(10) Includes non-cash additions of $17 million related to the Yates transaction.</t>
  </si>
  <si>
    <t>2017</t>
  </si>
  <si>
    <r>
      <t xml:space="preserve">2018 </t>
    </r>
    <r>
      <rPr>
        <b/>
        <vertAlign val="superscript"/>
        <sz val="8"/>
        <rFont val="Arial Narrow"/>
        <family val="2"/>
      </rPr>
      <t>(1)</t>
    </r>
  </si>
  <si>
    <t>Joint Venture Transaction Costs</t>
  </si>
  <si>
    <t>Joint Interest Billings Deemed Uncollectible</t>
  </si>
  <si>
    <t>Tax Reform Impact</t>
  </si>
  <si>
    <t>Common Stock, $0.01 Par, 1,280,000,000 Shares Authorized</t>
  </si>
  <si>
    <t>Common Stock Sold</t>
  </si>
  <si>
    <t>Acquisition of Galveston LNG Inc.</t>
  </si>
  <si>
    <t>Diluted Net Income (Loss) Per Share</t>
  </si>
  <si>
    <t>After-Tax MTM Impact</t>
  </si>
  <si>
    <t>Write-off of Fees Associated with Revolving Credit Facilities, Net of Tax</t>
  </si>
  <si>
    <t>Changes in Fair Value of Contingent Consideration Liability, Net of Tax</t>
  </si>
  <si>
    <t>Other Investing Activities</t>
  </si>
  <si>
    <t xml:space="preserve">Changes in working Capital Associated with </t>
  </si>
  <si>
    <t xml:space="preserve"> Financing Activities</t>
  </si>
  <si>
    <t>(3)  All share and per-share amounts for years 2009, 2010, 2011, 2012, and 2013 have been restated to reflect the 2-1 stock split effective March 31, 2014.</t>
  </si>
  <si>
    <r>
      <t xml:space="preserve">2009 </t>
    </r>
    <r>
      <rPr>
        <b/>
        <vertAlign val="superscript"/>
        <sz val="8"/>
        <rFont val="Arial Narrow"/>
        <family val="2"/>
      </rPr>
      <t>(3)</t>
    </r>
  </si>
  <si>
    <r>
      <t xml:space="preserve">2010 </t>
    </r>
    <r>
      <rPr>
        <b/>
        <vertAlign val="superscript"/>
        <sz val="8"/>
        <rFont val="Arial Narrow"/>
        <family val="2"/>
      </rPr>
      <t>(3)</t>
    </r>
  </si>
  <si>
    <r>
      <t>2011</t>
    </r>
    <r>
      <rPr>
        <b/>
        <vertAlign val="superscript"/>
        <sz val="8"/>
        <rFont val="Arial Narrow"/>
        <family val="2"/>
      </rPr>
      <t xml:space="preserve"> (3)</t>
    </r>
  </si>
  <si>
    <r>
      <t xml:space="preserve">2012 </t>
    </r>
    <r>
      <rPr>
        <b/>
        <vertAlign val="superscript"/>
        <sz val="8"/>
        <rFont val="Arial Narrow"/>
        <family val="2"/>
      </rPr>
      <t>(3)</t>
    </r>
  </si>
  <si>
    <r>
      <t>2013</t>
    </r>
    <r>
      <rPr>
        <b/>
        <vertAlign val="superscript"/>
        <sz val="8"/>
        <rFont val="Arial Narrow"/>
        <family val="2"/>
      </rPr>
      <t xml:space="preserve"> (3)</t>
    </r>
  </si>
  <si>
    <t>(2)  All share and per-share amounts for years 2009, 2010, 2011, 2012, and 2013 have been restated to reflect the 2-1 stock split effective March 31, 2014.</t>
  </si>
  <si>
    <t xml:space="preserve">(1) Effective January 1, 2016, EOG adopted the provisions of Accounting Standards Update (ASU) 2015-03, "Interest - Computation of Interest (Subtopic 835-30): Simplifying the Presentation of Debt </t>
  </si>
  <si>
    <t>Issuance Costs” (ASU 2015-03). ASU 2015-03 requires that debt issuance costs be presented in the balance sheet as a direct reduction from the related debt liability rather than as an asset. In</t>
  </si>
  <si>
    <t>connection with the adoption of ASU 2015-03, EOG restated its balance sheets during the years 2012, 2013, 2014 and 2015 to reclassify unamortized debt issuance costs from "Other Assets" to "Long-</t>
  </si>
  <si>
    <t>Term Debt." Debt issuance costs related to EOG's senior unsecured credit facility remain classified as "Other Assets." Periods prior to these have not been restated for the effects of this ASU.</t>
  </si>
  <si>
    <t>(2) Effective January 1, 2017, EOG adopted the provisions of ASU 2015-17, "Income Taxes (Topic 740): Balance Sheet Classification of Deferred Taxes" (ASU 2015-17), which simplifies the</t>
  </si>
  <si>
    <t>presentation of deferred taxes in a classified balance sheet by eliminating the requirement to separate deferred income tax liabilities and assets into current and noncurrent amounts.  Instead, ASU 2015-</t>
  </si>
  <si>
    <t>17 requires that all deferred tax liabilities and assets be shown as noncurrent in a classfied balance sheet.  In connection with the adoption of ASU 2015-17, EOG restated its balance sheets during the</t>
  </si>
  <si>
    <t>years 2014, 2015, and 2016 to reclassify current deferred income tax assets as noncurrent. Periods prior to these have not been restated for the effects of this ASU.</t>
  </si>
  <si>
    <t>As a result of the disposition of substantially all of EOG's Canadian operations in 4Q 2014, effective 1Q 2015, EOG's Canadian Operations are included in Other International.</t>
  </si>
  <si>
    <r>
      <t xml:space="preserve">Diluted </t>
    </r>
    <r>
      <rPr>
        <b/>
        <vertAlign val="superscript"/>
        <sz val="8"/>
        <rFont val="Arial Narrow"/>
        <family val="2"/>
      </rPr>
      <t>(2)</t>
    </r>
  </si>
  <si>
    <r>
      <t xml:space="preserve">High </t>
    </r>
    <r>
      <rPr>
        <vertAlign val="superscript"/>
        <sz val="8"/>
        <rFont val="Arial Narrow"/>
        <family val="2"/>
      </rPr>
      <t>(1)</t>
    </r>
  </si>
  <si>
    <r>
      <t xml:space="preserve">Low </t>
    </r>
    <r>
      <rPr>
        <vertAlign val="superscript"/>
        <sz val="8"/>
        <rFont val="Arial Narrow"/>
        <family val="2"/>
      </rPr>
      <t>(1)</t>
    </r>
  </si>
  <si>
    <r>
      <t xml:space="preserve">Crude Oil &amp; Condensate Volumes (MBbld) </t>
    </r>
    <r>
      <rPr>
        <vertAlign val="superscript"/>
        <sz val="8"/>
        <rFont val="Arial Narrow"/>
        <family val="2"/>
      </rPr>
      <t>(1)</t>
    </r>
  </si>
  <si>
    <r>
      <t xml:space="preserve">Canada </t>
    </r>
    <r>
      <rPr>
        <vertAlign val="superscript"/>
        <sz val="8"/>
        <rFont val="Arial Narrow"/>
        <family val="2"/>
      </rPr>
      <t>(6)</t>
    </r>
  </si>
  <si>
    <r>
      <t xml:space="preserve">Other International </t>
    </r>
    <r>
      <rPr>
        <vertAlign val="superscript"/>
        <sz val="8"/>
        <rFont val="Arial Narrow"/>
        <family val="2"/>
      </rPr>
      <t>(2)</t>
    </r>
  </si>
  <si>
    <r>
      <t xml:space="preserve">Natural Gas Liquids Volumes (MBbld) </t>
    </r>
    <r>
      <rPr>
        <vertAlign val="superscript"/>
        <sz val="8"/>
        <rFont val="Arial Narrow"/>
        <family val="2"/>
      </rPr>
      <t>(1)</t>
    </r>
  </si>
  <si>
    <r>
      <t xml:space="preserve">Natural Gas Volumes (MMcfd) </t>
    </r>
    <r>
      <rPr>
        <vertAlign val="superscript"/>
        <sz val="8"/>
        <rFont val="Arial Narrow"/>
        <family val="2"/>
      </rPr>
      <t>(1)</t>
    </r>
  </si>
  <si>
    <r>
      <t xml:space="preserve">Crude Oil Equivalent Volumes (MBoed) </t>
    </r>
    <r>
      <rPr>
        <vertAlign val="superscript"/>
        <sz val="8"/>
        <rFont val="Arial Narrow"/>
        <family val="2"/>
      </rPr>
      <t>(3) (6)</t>
    </r>
  </si>
  <si>
    <r>
      <t xml:space="preserve">Total MMBoe </t>
    </r>
    <r>
      <rPr>
        <vertAlign val="superscript"/>
        <sz val="8"/>
        <rFont val="Arial Narrow"/>
        <family val="2"/>
      </rPr>
      <t>(3)</t>
    </r>
    <r>
      <rPr>
        <sz val="8"/>
        <rFont val="Arial Narrow"/>
        <family val="2"/>
      </rPr>
      <t xml:space="preserve"> </t>
    </r>
  </si>
  <si>
    <r>
      <t xml:space="preserve">Average Crude Oil &amp; Condensate Prices ($/Bbl) </t>
    </r>
    <r>
      <rPr>
        <vertAlign val="superscript"/>
        <sz val="8"/>
        <rFont val="Arial Narrow"/>
        <family val="2"/>
      </rPr>
      <t>(4)</t>
    </r>
  </si>
  <si>
    <r>
      <t xml:space="preserve">Average Natural Gas Liquids Prices ($/Bbl) </t>
    </r>
    <r>
      <rPr>
        <vertAlign val="superscript"/>
        <sz val="8"/>
        <rFont val="Arial Narrow"/>
        <family val="2"/>
      </rPr>
      <t>(4)</t>
    </r>
  </si>
  <si>
    <r>
      <t xml:space="preserve">Average Natural Gas Prices ($/Mcf) </t>
    </r>
    <r>
      <rPr>
        <vertAlign val="superscript"/>
        <sz val="8"/>
        <rFont val="Arial Narrow"/>
        <family val="2"/>
      </rPr>
      <t>(4) (5)</t>
    </r>
  </si>
  <si>
    <r>
      <t xml:space="preserve">2016 </t>
    </r>
    <r>
      <rPr>
        <b/>
        <vertAlign val="superscript"/>
        <sz val="8"/>
        <rFont val="Arial Narrow"/>
        <family val="2"/>
      </rPr>
      <t>(1)</t>
    </r>
  </si>
  <si>
    <r>
      <t xml:space="preserve">2017 </t>
    </r>
    <r>
      <rPr>
        <b/>
        <vertAlign val="superscript"/>
        <sz val="8"/>
        <rFont val="Arial Narrow"/>
        <family val="2"/>
      </rPr>
      <t>(1)</t>
    </r>
  </si>
  <si>
    <r>
      <t>2016</t>
    </r>
    <r>
      <rPr>
        <b/>
        <vertAlign val="superscript"/>
        <sz val="8"/>
        <rFont val="Arial Narrow"/>
        <family val="2"/>
      </rPr>
      <t xml:space="preserve"> (1)</t>
    </r>
  </si>
  <si>
    <r>
      <t xml:space="preserve">2017 </t>
    </r>
    <r>
      <rPr>
        <b/>
        <vertAlign val="superscript"/>
        <sz val="8"/>
        <rFont val="Arial Narrow"/>
        <family val="2"/>
      </rPr>
      <t>(2)</t>
    </r>
  </si>
  <si>
    <t>(1) Effective January 1, 2016, EOG adopted the provisions of Accounting Standards Update (ASU) 2015-03, "Interest - Computation of Interest (Subtopic 835-30): Simplifying the Presentation of Debt Issuance Costs” (ASU 2015-03). ASU 2015-03 requires that debt issuance costs be presented in the balance sheet as a direct reduction from the related debt liability rather than as an asset. In connection with the adoption of ASU 2015-03, EOG restated its balance sheets during the years 2012, 2013, 2014 and 2015 to reclassify unamortized debt issuance costs from "Other Assets" to "Long-Term Debt." Debt issuance costs related to EOG's senior unsecured credit facility remain classified as "Other Assets." Periods prior to these have not been restated for the effects of this ASU.</t>
  </si>
  <si>
    <t>(2) Effective January 1, 2017, EOG adopted the provisions of ASU 2015-17, "Income Taxes (Topic 740): Balance Sheet Classification of Deferred Taxes" (ASU 2015-17), which simplifies the presentation of deferred taxes in a classified balance sheet by eliminating the requirement to separate deferred income tax liabilities and assets into current and noncurrent amounts.  Instead, ASU 2015-17 requires that all deferred tax liabilities and assets be shown as noncurrent in a classfied balance sheet.  In connection with the adoption of ASU 2015-17, EOG restated its balance sheets during the years 2014, 2015, and 2016 to reclassify current deferred income tax assets as noncurrent. Periods prior to these have not been restated for the effects of this ASU.</t>
  </si>
  <si>
    <r>
      <t xml:space="preserve">Other, Net </t>
    </r>
    <r>
      <rPr>
        <vertAlign val="superscript"/>
        <sz val="8"/>
        <rFont val="Arial Narrow"/>
        <family val="2"/>
      </rPr>
      <t xml:space="preserve"> (1)</t>
    </r>
  </si>
  <si>
    <t>(11)</t>
  </si>
  <si>
    <t>(12)</t>
  </si>
  <si>
    <t>(11) Includes non-cash leasehold acquisitions of $256 million related to non-cash property exchanges.</t>
  </si>
  <si>
    <t>(12) Includes non-cash additions of $26 million related to the Yates transaction.</t>
  </si>
  <si>
    <t>Net proved reserves at December 31, 2017</t>
  </si>
  <si>
    <t>Net proved reserves at December 31, 2009</t>
  </si>
  <si>
    <t>Net proved reserves at December 31, 2008</t>
  </si>
  <si>
    <t>(3) As a result of the disposition of substantially all of EOG's Canadian operations in 4Q 2014, effective 1Q 2015, EOG's Canadian Operations are included in Other International.</t>
  </si>
  <si>
    <r>
      <t xml:space="preserve">Canada </t>
    </r>
    <r>
      <rPr>
        <b/>
        <vertAlign val="superscript"/>
        <sz val="8"/>
        <rFont val="Arial Narrow"/>
        <family val="2"/>
      </rPr>
      <t>(3)</t>
    </r>
  </si>
  <si>
    <t xml:space="preserve">Thousand barrels of oil equivalent per day or million barrels of oil equivalent, as applicable; includes crude oil and condensate, natural gas liquids (NGLs) and natural gas.  </t>
  </si>
  <si>
    <t xml:space="preserve">Crude oil equivalent volumes are determined using a ratio of 1.0 barrel of crude oil and condensate or NGLs to 6.0 thousand cubic feet of natural gas.  MMBoe is calculated by </t>
  </si>
  <si>
    <t xml:space="preserve">multiplying the MBoed amount by the number of days in the period and then dividing that amount by one thousand. </t>
  </si>
  <si>
    <t xml:space="preserve">Includes a positive revenue adjustment of $0.49 per Mcf and $0.44 per Mcf for the three and twelve months ended December 31, 2018, respectively, related to the adoption of ASU 2014-09, </t>
  </si>
  <si>
    <t>Net proved reserves at December 31, 2018</t>
  </si>
  <si>
    <t>(13)</t>
  </si>
  <si>
    <t>(14)</t>
  </si>
  <si>
    <t>(15)</t>
  </si>
  <si>
    <t>(13) Includes non-cash leasehold acquisitions of $291 million related to non-cash property exchanges.</t>
  </si>
  <si>
    <t>(14) Includes non-cash additions of $71 million related to non-cash property exchanges.</t>
  </si>
  <si>
    <t>"Revenue From Contracts with Customers" (ASU 2014-09).  In connection with the adoption of ASU 2014-09, EOG presents natural gas processing fees for certain processing and marketing</t>
  </si>
  <si>
    <t>agreements as Gathering and Processing Costs, instead of a deduction to Natural Gas revenues.</t>
  </si>
  <si>
    <t>2019</t>
  </si>
  <si>
    <r>
      <t xml:space="preserve">2019 </t>
    </r>
    <r>
      <rPr>
        <b/>
        <vertAlign val="superscript"/>
        <sz val="8"/>
        <rFont val="Arial Narrow"/>
        <family val="2"/>
      </rPr>
      <t>(1)</t>
    </r>
  </si>
  <si>
    <t>that lessees recognize a right-of-use (ROU) asset and related lease liability, representing the obligation to make lease payments for certain lease transactions, on the Condensed Consolidated</t>
  </si>
  <si>
    <t>Balance Sheets and disclose additional leasing information. EOG elected to adopt ASU 2016-02 and other related ASUs using the modified retrospective approach with a cumulative-effect</t>
  </si>
  <si>
    <t>adjustment to the opening balance of retained earnings as of the effective date. Financial results reported in periods prior to January 1, 2019, are unchanged.</t>
  </si>
  <si>
    <t>Current Portion of Operating Lease Liabilities</t>
  </si>
  <si>
    <t>Net proved reserves at December 31, 2019</t>
  </si>
  <si>
    <t>Other International (1)</t>
  </si>
  <si>
    <t>(16)</t>
  </si>
  <si>
    <t>(17)</t>
  </si>
  <si>
    <t>(16) Includes non-cash leasehold acquisitions of $98 million related to non-cash property exchanges.</t>
  </si>
  <si>
    <t>(17) Includes non-cash additions of $52 million related to non-cash property exchanges.</t>
  </si>
  <si>
    <t>2020</t>
  </si>
  <si>
    <r>
      <t xml:space="preserve">2020 </t>
    </r>
    <r>
      <rPr>
        <b/>
        <vertAlign val="superscript"/>
        <sz val="8"/>
        <rFont val="Arial Narrow"/>
        <family val="2"/>
      </rPr>
      <t>(1)</t>
    </r>
  </si>
  <si>
    <r>
      <t xml:space="preserve">2019 </t>
    </r>
    <r>
      <rPr>
        <b/>
        <vertAlign val="superscript"/>
        <sz val="8"/>
        <rFont val="Arial Narrow"/>
        <family val="2"/>
      </rPr>
      <t>(3)</t>
    </r>
  </si>
  <si>
    <t>(3) Effective January 1, 2019, EOG adopted the provisions of Accounting Standards Update (ASU) 2016-02, "Leases (Topic 842)" (ASU 2016-02). ASU 2016-02 and other related ASUs require</t>
  </si>
  <si>
    <t>3nd Qtr</t>
  </si>
  <si>
    <t>Repayment of Finance Lease Liabilities</t>
  </si>
  <si>
    <t>Oman</t>
  </si>
  <si>
    <t>Net proved reserves at December 31, 2020</t>
  </si>
  <si>
    <t>(18) Includes non-cash leasehold acquisitions of $197 million related to non-cash property exchanges.</t>
  </si>
  <si>
    <t>(19) Includes non-cash additions of $15 million related to non-cash property exchanges.</t>
  </si>
  <si>
    <t>(18)</t>
  </si>
  <si>
    <t>(19)</t>
  </si>
  <si>
    <t>(20)</t>
  </si>
  <si>
    <t>(20) Includes non-cash additions of $174 million, primarily related to finance lease transactions for storage facilities.</t>
  </si>
  <si>
    <t xml:space="preserve">(6) Includes non-cash additions of $66 million in connection with a finance lease transaction in the Eagle Ford Shale. </t>
  </si>
  <si>
    <t>(15) Includes non-cash additions of $49 million related to a finance lease transaction in the Permian Basin.</t>
  </si>
  <si>
    <r>
      <t xml:space="preserve">Liquids (MMBbl) </t>
    </r>
    <r>
      <rPr>
        <b/>
        <vertAlign val="superscript"/>
        <sz val="8"/>
        <rFont val="Arial Narrow"/>
        <family val="2"/>
      </rPr>
      <t>(1)</t>
    </r>
  </si>
  <si>
    <t>Oil Equivalent (MMBoe)</t>
  </si>
  <si>
    <r>
      <t>Liquids (MMBbl)</t>
    </r>
    <r>
      <rPr>
        <b/>
        <vertAlign val="superscript"/>
        <sz val="8"/>
        <rFont val="Arial Narrow"/>
        <family val="2"/>
      </rPr>
      <t xml:space="preserve"> (1) </t>
    </r>
  </si>
  <si>
    <t>.</t>
  </si>
  <si>
    <t>-</t>
  </si>
  <si>
    <t>YTD</t>
  </si>
  <si>
    <t>Other International includes EOG's United Kingdom operations (until disposition in 4Q 2018), China operations (until disposition in 2Q 2021), and Canada operations.</t>
  </si>
  <si>
    <t>Tax Benefits Related to Exiting Canada Operations</t>
  </si>
  <si>
    <t>Net proved reserves at December 31, 2021</t>
  </si>
  <si>
    <t>(2) Other International includes EOG's Oman operations, United Kingdom operations (until disposition in 4Q 2018), China operations (until disposition in 2Q 2021), Argentina operations (effective 2Q 2012 until disposition in 3Q 2016), and, effective 1Q 2015, EOG's Canada operations.</t>
  </si>
  <si>
    <t>(21)</t>
  </si>
  <si>
    <t>(22)</t>
  </si>
  <si>
    <t>(23)</t>
  </si>
  <si>
    <t>(21) Includes non-cash leasehold acquisitions of $45 million related to non-cash property exchanges.</t>
  </si>
  <si>
    <t>(23) Includes non-cash additions of $74 million, primarily related to finance lease transactions for storage facilities.</t>
  </si>
  <si>
    <t>(22) Includes non-cash additions of $5 million related to non-cash property exchanges.</t>
  </si>
  <si>
    <t>Australia</t>
  </si>
  <si>
    <t>03/31</t>
  </si>
  <si>
    <t>CONSOLIDATED STATEMENTS OF INCOME (LOSS)</t>
  </si>
  <si>
    <t>(In Millions, Except Per Share Amounts)</t>
  </si>
  <si>
    <t>Average Number of Common Shares (in millions)</t>
  </si>
  <si>
    <t>06/30</t>
  </si>
  <si>
    <t>09/30</t>
  </si>
  <si>
    <t>Severance Tax Consulting Fees</t>
  </si>
  <si>
    <t>Severance Tax Refund</t>
  </si>
  <si>
    <t>Interest on Severance Tax Refund</t>
  </si>
  <si>
    <t xml:space="preserve">      and 588,396,757 Shares and 585,521,512 Shares Issued</t>
  </si>
  <si>
    <t xml:space="preserve">Common Stock Held in Treasury, 700,281 Shares and 257,268 Shares </t>
  </si>
  <si>
    <t>Other, net includes debt issuance costs of zero, zero, $2.6 million, $5.0 million, zero, zero, $1.6 million, $5.9 million, $0.9 million, zero, $1.6 million, $4.8 million, $8.3 million, and $8.9 million at  December 31, 2022, 2021, 2020, 2019, 2018, 2017, 2016, 2015, 2014, 2013, 2012, 2011, 2010, and 2009 respectively.</t>
  </si>
  <si>
    <t>Net proved reserves at December 31, 2022</t>
  </si>
  <si>
    <t>(24)</t>
  </si>
  <si>
    <t xml:space="preserve">     at December 31, 2022 and 2021, respectively</t>
  </si>
  <si>
    <t>Accumulated Other Comprehensive Loss</t>
  </si>
  <si>
    <t>(25)</t>
  </si>
  <si>
    <t>(24) Includes non-cash leasehold acquisitions of $127 million related to non-cash property exchanges.</t>
  </si>
  <si>
    <t>(25) Includes non-cash additions of $26 million related to non-cash property exchanges.</t>
  </si>
  <si>
    <t>(1) Other International includes EOG's Australia operations, Oman operations, United Kingdom operations (until disposition in 4Q 2018), China operations (until disposition in 2Q 2021),</t>
  </si>
  <si>
    <t xml:space="preserve"> Argentina operations (effective 2Q 2012 until disposition in 3Q 2016), and, effective 1Q 2015, EOG's Canada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</si>
</sst>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5" formatCode="&quot;$&quot;#,##0_);\(&quot;$&quot;#,##0\)"/>
    <numFmt numFmtId="6" formatCode="&quot;$&quot;#,##0_);[Red]\(&quot;$&quot;#,##0\)"/>
    <numFmt numFmtId="7" formatCode="&quot;$&quot;#,##0.00_);\(&quot;$&quot;#,##0.00\)"/>
    <numFmt numFmtId="8" formatCode="&quot;$&quot;#,##0.00_);[Red]\(&quot;$&quot;#,##0.00\)"/>
    <numFmt numFmtId="41" formatCode="_(* #,##0_);_(* \(#,##0\);_(* &quot;-&quot;_);_(@_)"/>
    <numFmt numFmtId="43" formatCode="_(* #,##0.00_);_(* \(#,##0.00\);_(* &quot;-&quot;??_);_(@_)"/>
    <numFmt numFmtId="164" formatCode="#,##0.0_);\(#,##0.0\);\ \-\ \ "/>
    <numFmt numFmtId="165" formatCode="#,##0.0_);\(#,##0.0\)"/>
    <numFmt numFmtId="166" formatCode="#,##0.000_);[Red]\(#,##0.000\)"/>
    <numFmt numFmtId="167" formatCode="#,###_);\(#,##0\);\ \-\ _ "/>
    <numFmt numFmtId="168" formatCode="#,###.0_);\(#,##0.0\);\ \-\ _ "/>
    <numFmt numFmtId="169" formatCode="#,##0.00_);\(#,##0.00\);_ \-\ \ "/>
    <numFmt numFmtId="170" formatCode="#,##0.0_);\(#,##0.0\);_ \-\ \ "/>
    <numFmt numFmtId="171" formatCode="#,##0_);\(#,##0\);_ \-\ \ "/>
    <numFmt numFmtId="172" formatCode="#,##0_);[Red]\(#,##0\);\-"/>
    <numFmt numFmtId="173" formatCode="_(* #,##0.0_);_(* \(#,##0.0\);_(* &quot;-&quot;_);_(@_)"/>
    <numFmt numFmtId="174" formatCode="_(* #,##0.0_);_(* \(#,##0.0\);_(* &quot;-&quot;?_);_(@_)"/>
    <numFmt numFmtId="175" formatCode="0_);\(0\)"/>
    <numFmt numFmtId="176" formatCode="_(* #,##0.00_);_(* \(#,##0.00\);_(* &quot;-&quot;_);_(@_)"/>
    <numFmt numFmtId="177" formatCode="&quot;$&quot;#,##0.000_);[Red]\(&quot;$&quot;#,##0.000\)"/>
    <numFmt numFmtId="178" formatCode="&quot;$&quot;#,##0.0_);[Red]\(&quot;$&quot;#,##0.0\)"/>
    <numFmt numFmtId="179" formatCode="&quot;$&quot;#,##0.0_);\(&quot;$&quot;#,##0.0\)"/>
    <numFmt numFmtId="180" formatCode="0.0000%"/>
    <numFmt numFmtId="181" formatCode="0.0000000000%"/>
    <numFmt numFmtId="182" formatCode="&quot;$&quot;#,##0.0000_);[Red]\(&quot;$&quot;#,##0.0000\)"/>
    <numFmt numFmtId="183" formatCode="#,##0_);\(#,##0\);\ \-\ \ "/>
    <numFmt numFmtId="184" formatCode="#,##0.00_);[Red]\(#,##0.00\);\-"/>
    <numFmt numFmtId="185" formatCode="#,##0.0_);[Red]\(#,##0.0\);\-"/>
    <numFmt numFmtId="186" formatCode="#,##0.0_);[Red]\(#,##0.0\)"/>
    <numFmt numFmtId="187" formatCode="&quot;$&quot;#,##0.00000_);[Red]\(&quot;$&quot;#,##0.00000\)"/>
    <numFmt numFmtId="188" formatCode="0.000"/>
    <numFmt numFmtId="189" formatCode="_(* #,##0_);_(* \(#,##0\);_(* &quot;-&quot;??_);_(@_)"/>
    <numFmt numFmtId="190" formatCode="_(* #,##0_);_(* \(#,##0\);_(* &quot;-&quot;?_);_(@_)"/>
    <numFmt numFmtId="191" formatCode="&quot;$&quot;#,##0"/>
  </numFmts>
  <fonts count="31">
    <font>
      <sz val="10"/>
      <name val="MS Sans Serif"/>
    </font>
    <font>
      <sz val="10"/>
      <name val="MS Sans Serif"/>
      <family val="2"/>
    </font>
    <font>
      <b/>
      <sz val="8"/>
      <name val="Arial Narrow"/>
      <family val="2"/>
    </font>
    <font>
      <sz val="8"/>
      <name val="Arial Narrow"/>
      <family val="2"/>
    </font>
    <font>
      <sz val="10"/>
      <name val="Arial Narrow"/>
      <family val="2"/>
    </font>
    <font>
      <sz val="7"/>
      <name val="Arial Narrow"/>
      <family val="2"/>
    </font>
    <font>
      <sz val="9"/>
      <name val="Arial Narrow"/>
      <family val="2"/>
    </font>
    <font>
      <b/>
      <sz val="10"/>
      <name val="Arial Narrow"/>
      <family val="2"/>
    </font>
    <font>
      <sz val="6.5"/>
      <name val="Arial Narrow"/>
      <family val="2"/>
    </font>
    <font>
      <b/>
      <sz val="7"/>
      <name val="Arial Narrow"/>
      <family val="2"/>
    </font>
    <font>
      <b/>
      <sz val="9"/>
      <name val="Arial Narrow"/>
      <family val="2"/>
    </font>
    <font>
      <i/>
      <sz val="8"/>
      <name val="Arial Narrow"/>
      <family val="2"/>
    </font>
    <font>
      <sz val="7.5"/>
      <name val="Arial Narrow"/>
      <family val="2"/>
    </font>
    <font>
      <sz val="6"/>
      <name val="Arial Narrow"/>
      <family val="2"/>
    </font>
    <font>
      <sz val="8"/>
      <name val="Futura Condensed"/>
    </font>
    <font>
      <sz val="8"/>
      <name val="Times New Roman"/>
      <family val="1"/>
    </font>
    <font>
      <b/>
      <sz val="8"/>
      <name val="C Futura Condensed"/>
    </font>
    <font>
      <sz val="8"/>
      <name val="C Futura Condensed"/>
    </font>
    <font>
      <b/>
      <sz val="8"/>
      <name val="Times New Roman"/>
      <family val="1"/>
    </font>
    <font>
      <vertAlign val="superscript"/>
      <sz val="8"/>
      <name val="Arial Narrow"/>
      <family val="2"/>
    </font>
    <font>
      <b/>
      <vertAlign val="superscript"/>
      <sz val="8"/>
      <name val="Arial Narrow"/>
      <family val="2"/>
    </font>
    <font>
      <sz val="10"/>
      <name val="MS Sans Serif"/>
      <family val="2"/>
    </font>
    <font>
      <sz val="10"/>
      <name val="Arial"/>
      <family val="2"/>
    </font>
    <font>
      <sz val="8"/>
      <name val="MS Sans Serif"/>
      <family val="2"/>
    </font>
    <font>
      <sz val="10"/>
      <name val="MS Sans Serif"/>
    </font>
    <font>
      <sz val="9"/>
      <name val="MS Sans Serif"/>
      <family val="2"/>
    </font>
    <font>
      <b/>
      <sz val="8"/>
      <color theme="1"/>
      <name val="Arial Narrow"/>
      <family val="2"/>
    </font>
    <font>
      <sz val="8"/>
      <color theme="1"/>
      <name val="Arial Narrow"/>
      <family val="2"/>
    </font>
    <font>
      <sz val="9"/>
      <color theme="1"/>
      <name val="Arial Narrow"/>
      <family val="2"/>
    </font>
    <font>
      <sz val="6"/>
      <color theme="1"/>
      <name val="Arial Narrow"/>
      <family val="2"/>
    </font>
    <font>
      <sz val="10"/>
      <color theme="1"/>
      <name val="MS Sans Serif"/>
    </font>
  </fonts>
  <fills count="3">
    <fill>
      <patternFill patternType="none"/>
    </fill>
    <fill>
      <patternFill patternType="gray125"/>
    </fill>
    <fill>
      <patternFill patternType="solid">
        <fgColor theme="0"/>
        <bgColor indexed="64"/>
      </patternFill>
    </fill>
  </fills>
  <borders count="37">
    <border>
      <left/>
      <right/>
      <top/>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bottom style="double">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s>
  <cellStyleXfs count="14">
    <xf numFmtId="0" fontId="0" fillId="0" borderId="0"/>
    <xf numFmtId="40" fontId="1" fillId="0" borderId="0" applyFont="0" applyFill="0" applyBorder="0" applyAlignment="0" applyProtection="0"/>
    <xf numFmtId="40" fontId="21" fillId="0" borderId="0" applyFont="0" applyFill="0" applyBorder="0" applyAlignment="0" applyProtection="0"/>
    <xf numFmtId="8" fontId="1" fillId="0" borderId="0" applyFont="0" applyFill="0" applyBorder="0" applyAlignment="0" applyProtection="0"/>
    <xf numFmtId="8" fontId="21" fillId="0" borderId="0" applyFont="0" applyFill="0" applyBorder="0" applyAlignment="0" applyProtection="0"/>
    <xf numFmtId="0" fontId="21" fillId="0" borderId="0"/>
    <xf numFmtId="0" fontId="1" fillId="0" borderId="0"/>
    <xf numFmtId="40" fontId="1" fillId="0" borderId="0" applyFont="0" applyFill="0" applyBorder="0" applyAlignment="0" applyProtection="0"/>
    <xf numFmtId="0" fontId="1" fillId="0" borderId="0"/>
    <xf numFmtId="8" fontId="1" fillId="0" borderId="0" applyFont="0" applyFill="0" applyBorder="0" applyAlignment="0" applyProtection="0"/>
    <xf numFmtId="166" fontId="1" fillId="0" borderId="0" applyFont="0" applyFill="0" applyBorder="0" applyAlignment="0" applyProtection="0"/>
    <xf numFmtId="40" fontId="1" fillId="0" borderId="0" applyFont="0" applyFill="0" applyBorder="0" applyAlignment="0" applyProtection="0"/>
    <xf numFmtId="9" fontId="1" fillId="0" borderId="0" applyFont="0" applyFill="0" applyBorder="0" applyAlignment="0" applyProtection="0"/>
    <xf numFmtId="0" fontId="22" fillId="0" borderId="0"/>
  </cellStyleXfs>
  <cellXfs count="1008">
    <xf numFmtId="0" fontId="0" fillId="0" borderId="0" xfId="0"/>
    <xf numFmtId="171" fontId="3" fillId="0" borderId="0" xfId="0" applyNumberFormat="1" applyFont="1" applyFill="1" applyBorder="1" applyAlignment="1">
      <alignment vertical="center"/>
    </xf>
    <xf numFmtId="0" fontId="3" fillId="0" borderId="0" xfId="0" applyFont="1" applyFill="1" applyAlignment="1">
      <alignment vertical="center"/>
    </xf>
    <xf numFmtId="170" fontId="3" fillId="0" borderId="3"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xf numFmtId="0" fontId="3" fillId="0" borderId="0" xfId="0" applyFont="1" applyFill="1" applyBorder="1"/>
    <xf numFmtId="170" fontId="3" fillId="0" borderId="0" xfId="0" applyNumberFormat="1" applyFont="1" applyFill="1" applyBorder="1" applyAlignment="1">
      <alignment vertical="center"/>
    </xf>
    <xf numFmtId="0" fontId="2" fillId="0" borderId="0" xfId="0" applyFont="1" applyFill="1" applyAlignment="1">
      <alignment vertical="center"/>
    </xf>
    <xf numFmtId="0" fontId="2" fillId="0" borderId="2" xfId="0" applyFont="1" applyFill="1" applyBorder="1" applyAlignment="1">
      <alignment vertical="center"/>
    </xf>
    <xf numFmtId="0" fontId="3" fillId="0" borderId="2" xfId="0" applyFont="1" applyFill="1" applyBorder="1" applyAlignment="1">
      <alignment vertical="center"/>
    </xf>
    <xf numFmtId="0" fontId="2" fillId="0" borderId="0" xfId="0" applyFont="1" applyFill="1" applyBorder="1" applyAlignment="1">
      <alignment vertical="center"/>
    </xf>
    <xf numFmtId="41" fontId="3" fillId="0" borderId="0" xfId="0" applyNumberFormat="1" applyFont="1" applyFill="1" applyBorder="1" applyAlignment="1">
      <alignment vertical="center"/>
    </xf>
    <xf numFmtId="174" fontId="3" fillId="0" borderId="0" xfId="0" applyNumberFormat="1" applyFont="1" applyFill="1" applyBorder="1" applyAlignment="1">
      <alignment vertical="center"/>
    </xf>
    <xf numFmtId="0" fontId="6" fillId="0" borderId="0" xfId="0" applyFont="1" applyFill="1" applyBorder="1" applyAlignment="1">
      <alignment vertical="center"/>
    </xf>
    <xf numFmtId="174" fontId="3" fillId="0" borderId="3" xfId="0" applyNumberFormat="1" applyFont="1" applyFill="1" applyBorder="1" applyAlignment="1">
      <alignment vertical="center"/>
    </xf>
    <xf numFmtId="174" fontId="3" fillId="0" borderId="2" xfId="0" applyNumberFormat="1" applyFont="1" applyFill="1" applyBorder="1" applyAlignment="1">
      <alignment vertical="center"/>
    </xf>
    <xf numFmtId="41" fontId="3" fillId="0" borderId="0" xfId="0" applyNumberFormat="1" applyFont="1" applyFill="1" applyBorder="1" applyAlignment="1">
      <alignment horizontal="right" vertical="center"/>
    </xf>
    <xf numFmtId="41" fontId="3" fillId="0" borderId="3" xfId="0" applyNumberFormat="1" applyFont="1" applyFill="1" applyBorder="1" applyAlignment="1">
      <alignment horizontal="right" vertical="center"/>
    </xf>
    <xf numFmtId="41" fontId="3" fillId="0" borderId="2" xfId="0" applyNumberFormat="1" applyFont="1" applyFill="1" applyBorder="1" applyAlignment="1">
      <alignment horizontal="right" vertical="center"/>
    </xf>
    <xf numFmtId="41" fontId="3" fillId="0" borderId="0" xfId="1" applyNumberFormat="1" applyFont="1" applyFill="1" applyBorder="1" applyAlignment="1">
      <alignment horizontal="right" vertical="center"/>
    </xf>
    <xf numFmtId="41" fontId="3" fillId="0" borderId="2" xfId="1" applyNumberFormat="1" applyFont="1" applyFill="1" applyBorder="1" applyAlignment="1">
      <alignment horizontal="right" vertical="center"/>
    </xf>
    <xf numFmtId="174" fontId="3" fillId="0" borderId="17" xfId="0" applyNumberFormat="1" applyFont="1" applyFill="1" applyBorder="1" applyAlignment="1">
      <alignment vertical="center"/>
    </xf>
    <xf numFmtId="41" fontId="3" fillId="0" borderId="5" xfId="0" applyNumberFormat="1" applyFont="1" applyFill="1" applyBorder="1" applyAlignment="1">
      <alignment vertical="center"/>
    </xf>
    <xf numFmtId="0" fontId="10" fillId="0" borderId="0"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Border="1" applyAlignment="1">
      <alignment horizontal="center" vertical="center"/>
    </xf>
    <xf numFmtId="0" fontId="2" fillId="0" borderId="2" xfId="0" applyFont="1" applyFill="1" applyBorder="1" applyAlignment="1">
      <alignment horizontal="right" vertical="center"/>
    </xf>
    <xf numFmtId="0" fontId="6" fillId="0" borderId="0" xfId="0" applyFont="1" applyFill="1"/>
    <xf numFmtId="0" fontId="6" fillId="0" borderId="0" xfId="0" applyFont="1" applyFill="1" applyBorder="1"/>
    <xf numFmtId="0" fontId="3" fillId="0" borderId="2" xfId="0" applyFont="1" applyFill="1" applyBorder="1"/>
    <xf numFmtId="0" fontId="2" fillId="0" borderId="2" xfId="0" quotePrefix="1" applyFont="1" applyFill="1" applyBorder="1" applyAlignment="1">
      <alignment horizontal="left" vertical="center"/>
    </xf>
    <xf numFmtId="0" fontId="2" fillId="0" borderId="3" xfId="0" applyFont="1" applyFill="1" applyBorder="1" applyAlignment="1">
      <alignment horizontal="center" vertical="center"/>
    </xf>
    <xf numFmtId="170" fontId="2" fillId="0" borderId="3" xfId="0" applyNumberFormat="1" applyFont="1" applyFill="1" applyBorder="1" applyAlignment="1">
      <alignment horizontal="center" vertical="center"/>
    </xf>
    <xf numFmtId="0" fontId="2" fillId="0" borderId="0" xfId="0" applyFont="1" applyFill="1" applyAlignment="1">
      <alignment horizontal="center" vertical="center"/>
    </xf>
    <xf numFmtId="170" fontId="3" fillId="0" borderId="2" xfId="0" applyNumberFormat="1" applyFont="1" applyFill="1" applyBorder="1" applyAlignment="1">
      <alignment horizontal="left" vertical="center"/>
    </xf>
    <xf numFmtId="170" fontId="3" fillId="0" borderId="2" xfId="0" applyNumberFormat="1" applyFont="1" applyFill="1" applyBorder="1" applyAlignment="1">
      <alignment vertical="center"/>
    </xf>
    <xf numFmtId="171" fontId="3" fillId="0" borderId="7" xfId="0" applyNumberFormat="1" applyFont="1" applyFill="1" applyBorder="1" applyAlignment="1">
      <alignment vertical="center"/>
    </xf>
    <xf numFmtId="0" fontId="6" fillId="0" borderId="0" xfId="0" applyFont="1" applyFill="1" applyAlignment="1">
      <alignment vertical="center"/>
    </xf>
    <xf numFmtId="170" fontId="3" fillId="0" borderId="0" xfId="0" applyNumberFormat="1" applyFont="1" applyFill="1" applyBorder="1" applyAlignment="1">
      <alignment horizontal="left" vertical="center"/>
    </xf>
    <xf numFmtId="171" fontId="3" fillId="0" borderId="6" xfId="0" applyNumberFormat="1" applyFont="1" applyFill="1" applyBorder="1" applyAlignment="1">
      <alignment vertical="center"/>
    </xf>
    <xf numFmtId="170" fontId="3" fillId="0" borderId="3" xfId="0" applyNumberFormat="1" applyFont="1" applyFill="1" applyBorder="1" applyAlignment="1">
      <alignment horizontal="left" vertical="center"/>
    </xf>
    <xf numFmtId="41" fontId="3" fillId="0" borderId="12" xfId="0" applyNumberFormat="1" applyFont="1" applyFill="1" applyBorder="1" applyAlignment="1">
      <alignment vertical="center"/>
    </xf>
    <xf numFmtId="171" fontId="3" fillId="0" borderId="11" xfId="0" applyNumberFormat="1" applyFont="1" applyFill="1" applyBorder="1" applyAlignment="1">
      <alignment vertical="center"/>
    </xf>
    <xf numFmtId="41" fontId="3" fillId="0" borderId="0" xfId="1" applyNumberFormat="1" applyFont="1" applyFill="1" applyBorder="1" applyAlignment="1">
      <alignment vertical="center"/>
    </xf>
    <xf numFmtId="41" fontId="3" fillId="0" borderId="3" xfId="1" applyNumberFormat="1" applyFont="1" applyFill="1" applyBorder="1" applyAlignment="1">
      <alignment vertical="center"/>
    </xf>
    <xf numFmtId="41" fontId="3" fillId="0" borderId="4" xfId="0" applyNumberFormat="1" applyFont="1" applyFill="1" applyBorder="1" applyAlignment="1">
      <alignment vertical="center"/>
    </xf>
    <xf numFmtId="41" fontId="3" fillId="0" borderId="2" xfId="0" applyNumberFormat="1" applyFont="1" applyFill="1" applyBorder="1" applyAlignment="1">
      <alignment vertical="center"/>
    </xf>
    <xf numFmtId="0" fontId="2" fillId="0" borderId="2" xfId="0" applyFont="1" applyFill="1" applyBorder="1" applyAlignment="1">
      <alignment horizontal="left" vertical="center"/>
    </xf>
    <xf numFmtId="0" fontId="2" fillId="0" borderId="0" xfId="0" applyFont="1" applyFill="1" applyBorder="1" applyAlignment="1">
      <alignment horizontal="left" vertical="center"/>
    </xf>
    <xf numFmtId="0" fontId="3" fillId="0" borderId="3" xfId="0" applyFont="1" applyFill="1" applyBorder="1"/>
    <xf numFmtId="0" fontId="2" fillId="0" borderId="5" xfId="0" applyFont="1" applyFill="1" applyBorder="1" applyAlignment="1">
      <alignment vertical="center"/>
    </xf>
    <xf numFmtId="0" fontId="3" fillId="0" borderId="5" xfId="0" applyFont="1" applyFill="1" applyBorder="1"/>
    <xf numFmtId="0" fontId="10" fillId="0" borderId="0" xfId="0" applyFont="1" applyFill="1" applyAlignment="1">
      <alignment vertical="center"/>
    </xf>
    <xf numFmtId="0" fontId="3" fillId="0" borderId="0" xfId="0" quotePrefix="1" applyFont="1" applyFill="1" applyAlignment="1">
      <alignment vertical="center"/>
    </xf>
    <xf numFmtId="171" fontId="6" fillId="0" borderId="0" xfId="0" applyNumberFormat="1" applyFont="1" applyFill="1" applyAlignment="1">
      <alignment vertical="center"/>
    </xf>
    <xf numFmtId="0" fontId="6" fillId="0" borderId="0" xfId="0" quotePrefix="1" applyFont="1" applyFill="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6" fillId="0" borderId="3" xfId="0" applyFont="1" applyFill="1" applyBorder="1" applyAlignment="1">
      <alignment vertical="center"/>
    </xf>
    <xf numFmtId="0" fontId="7" fillId="0" borderId="0" xfId="0" applyFont="1" applyFill="1" applyAlignment="1">
      <alignment vertical="center"/>
    </xf>
    <xf numFmtId="0" fontId="4" fillId="0" borderId="0" xfId="0" applyFont="1" applyFill="1" applyAlignment="1">
      <alignment vertical="center"/>
    </xf>
    <xf numFmtId="41" fontId="3" fillId="0" borderId="16" xfId="1" applyNumberFormat="1" applyFont="1" applyFill="1" applyBorder="1" applyAlignment="1">
      <alignment horizontal="right" vertical="center"/>
    </xf>
    <xf numFmtId="41" fontId="3" fillId="0" borderId="17" xfId="1" applyNumberFormat="1" applyFont="1" applyFill="1" applyBorder="1" applyAlignment="1">
      <alignment horizontal="right" vertical="center"/>
    </xf>
    <xf numFmtId="0" fontId="2" fillId="0" borderId="0" xfId="0" quotePrefix="1" applyFont="1" applyFill="1" applyBorder="1" applyAlignment="1">
      <alignment horizontal="left" vertical="center"/>
    </xf>
    <xf numFmtId="0" fontId="10" fillId="0" borderId="0" xfId="0" applyFont="1" applyFill="1" applyAlignment="1">
      <alignment horizontal="center" vertical="center"/>
    </xf>
    <xf numFmtId="0" fontId="7" fillId="0" borderId="0" xfId="0" applyFont="1" applyFill="1"/>
    <xf numFmtId="0" fontId="5" fillId="0" borderId="0" xfId="0" applyFont="1" applyFill="1" applyBorder="1" applyAlignment="1">
      <alignment vertical="center"/>
    </xf>
    <xf numFmtId="0" fontId="10" fillId="0" borderId="0" xfId="0" applyFont="1" applyFill="1" applyAlignment="1">
      <alignment horizontal="left"/>
    </xf>
    <xf numFmtId="0" fontId="6" fillId="0" borderId="0" xfId="0" applyFont="1" applyFill="1" applyAlignment="1"/>
    <xf numFmtId="0" fontId="2" fillId="0" borderId="4" xfId="0" applyFont="1" applyFill="1" applyBorder="1" applyAlignment="1">
      <alignment vertical="center"/>
    </xf>
    <xf numFmtId="173" fontId="3" fillId="0" borderId="0" xfId="0" applyNumberFormat="1" applyFont="1" applyFill="1" applyBorder="1" applyAlignment="1">
      <alignment horizontal="right" vertical="center"/>
    </xf>
    <xf numFmtId="0" fontId="2" fillId="0" borderId="26" xfId="0" applyFont="1" applyFill="1" applyBorder="1" applyAlignment="1">
      <alignment horizontal="center" vertical="center"/>
    </xf>
    <xf numFmtId="170" fontId="2" fillId="0" borderId="27" xfId="0" applyNumberFormat="1" applyFont="1" applyFill="1" applyBorder="1" applyAlignment="1">
      <alignment horizontal="center" vertical="center"/>
    </xf>
    <xf numFmtId="170" fontId="2" fillId="0" borderId="28" xfId="0" applyNumberFormat="1" applyFont="1" applyFill="1" applyBorder="1" applyAlignment="1">
      <alignment horizontal="center" vertical="center"/>
    </xf>
    <xf numFmtId="0" fontId="2" fillId="0" borderId="28" xfId="0" applyFont="1" applyFill="1" applyBorder="1" applyAlignment="1">
      <alignment horizontal="center" vertical="center"/>
    </xf>
    <xf numFmtId="170" fontId="2" fillId="0" borderId="18" xfId="0" applyNumberFormat="1" applyFont="1" applyFill="1" applyBorder="1" applyAlignment="1">
      <alignment horizontal="center" vertical="center"/>
    </xf>
    <xf numFmtId="0" fontId="2" fillId="0" borderId="22" xfId="0" applyFont="1" applyFill="1" applyBorder="1" applyAlignment="1">
      <alignment horizontal="center" vertical="center"/>
    </xf>
    <xf numFmtId="170" fontId="2" fillId="0" borderId="12" xfId="0" applyNumberFormat="1" applyFont="1" applyFill="1" applyBorder="1" applyAlignment="1">
      <alignment horizontal="center" vertical="center"/>
    </xf>
    <xf numFmtId="170" fontId="2" fillId="0" borderId="11" xfId="0" applyNumberFormat="1" applyFont="1" applyFill="1" applyBorder="1" applyAlignment="1">
      <alignment horizontal="center" vertical="center"/>
    </xf>
    <xf numFmtId="0" fontId="2" fillId="0" borderId="18" xfId="0" applyFont="1" applyFill="1" applyBorder="1" applyAlignment="1">
      <alignment horizontal="center" vertical="center"/>
    </xf>
    <xf numFmtId="0" fontId="3" fillId="0" borderId="28" xfId="0" applyFont="1" applyFill="1" applyBorder="1"/>
    <xf numFmtId="0" fontId="2" fillId="0" borderId="27" xfId="0" applyFont="1" applyFill="1" applyBorder="1" applyAlignment="1">
      <alignment horizontal="center" vertical="center"/>
    </xf>
    <xf numFmtId="0" fontId="3" fillId="0" borderId="22"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1" xfId="0" applyFont="1" applyFill="1" applyBorder="1" applyAlignment="1">
      <alignment vertical="center"/>
    </xf>
    <xf numFmtId="0" fontId="3" fillId="0" borderId="6" xfId="0" applyFont="1" applyFill="1" applyBorder="1"/>
    <xf numFmtId="0" fontId="2" fillId="0" borderId="5" xfId="0" applyFont="1" applyFill="1" applyBorder="1" applyAlignment="1">
      <alignment horizontal="left" vertical="center"/>
    </xf>
    <xf numFmtId="0" fontId="2" fillId="0" borderId="6" xfId="0" applyFont="1" applyFill="1" applyBorder="1" applyAlignment="1">
      <alignment vertical="center"/>
    </xf>
    <xf numFmtId="0" fontId="3" fillId="0" borderId="21" xfId="0" applyFont="1" applyFill="1" applyBorder="1" applyAlignment="1">
      <alignment horizontal="left" vertical="center"/>
    </xf>
    <xf numFmtId="174" fontId="3" fillId="0" borderId="6" xfId="0" applyNumberFormat="1" applyFont="1" applyFill="1" applyBorder="1" applyAlignment="1">
      <alignment vertical="center"/>
    </xf>
    <xf numFmtId="41" fontId="3" fillId="0" borderId="6" xfId="0" applyNumberFormat="1" applyFont="1" applyFill="1" applyBorder="1" applyAlignment="1">
      <alignment vertical="center"/>
    </xf>
    <xf numFmtId="0" fontId="3" fillId="0" borderId="20" xfId="0" applyFont="1" applyFill="1" applyBorder="1" applyAlignment="1">
      <alignment horizontal="left" vertical="center"/>
    </xf>
    <xf numFmtId="0" fontId="6" fillId="0" borderId="0" xfId="0" applyFont="1" applyFill="1" applyBorder="1" applyAlignment="1">
      <alignment horizontal="left" vertical="center"/>
    </xf>
    <xf numFmtId="0" fontId="7" fillId="0" borderId="24" xfId="0" applyFont="1" applyFill="1" applyBorder="1" applyAlignment="1">
      <alignment vertical="center"/>
    </xf>
    <xf numFmtId="0" fontId="4" fillId="0" borderId="0" xfId="0" applyFont="1" applyFill="1" applyBorder="1" applyAlignment="1">
      <alignment vertical="center"/>
    </xf>
    <xf numFmtId="0" fontId="2" fillId="0" borderId="4" xfId="0" applyFont="1" applyFill="1" applyBorder="1" applyAlignment="1">
      <alignment horizontal="left" vertical="center"/>
    </xf>
    <xf numFmtId="0" fontId="3" fillId="0" borderId="0" xfId="0" quotePrefix="1" applyFont="1" applyFill="1" applyBorder="1" applyAlignment="1">
      <alignment horizontal="left" vertical="center"/>
    </xf>
    <xf numFmtId="0" fontId="2" fillId="0" borderId="4" xfId="0" quotePrefix="1" applyFont="1" applyFill="1" applyBorder="1" applyAlignment="1">
      <alignment horizontal="left"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7" xfId="0" applyFont="1" applyFill="1" applyBorder="1" applyAlignment="1">
      <alignment horizontal="right" vertical="center"/>
    </xf>
    <xf numFmtId="0" fontId="3" fillId="0" borderId="26" xfId="0" quotePrefix="1" applyFont="1" applyFill="1" applyBorder="1" applyAlignment="1">
      <alignment horizontal="left" vertical="center"/>
    </xf>
    <xf numFmtId="173" fontId="3" fillId="0" borderId="3" xfId="0" applyNumberFormat="1" applyFont="1" applyFill="1" applyBorder="1" applyAlignment="1">
      <alignment horizontal="right" vertical="center"/>
    </xf>
    <xf numFmtId="178" fontId="3" fillId="0" borderId="2" xfId="3" applyNumberFormat="1" applyFont="1" applyFill="1" applyBorder="1" applyAlignment="1">
      <alignment vertical="center"/>
    </xf>
    <xf numFmtId="178" fontId="3" fillId="0" borderId="0" xfId="3" applyNumberFormat="1" applyFont="1" applyFill="1" applyBorder="1" applyAlignment="1">
      <alignment vertical="center"/>
    </xf>
    <xf numFmtId="171" fontId="3" fillId="0" borderId="5" xfId="0" applyNumberFormat="1" applyFont="1" applyFill="1" applyBorder="1" applyAlignment="1">
      <alignment vertical="center"/>
    </xf>
    <xf numFmtId="0" fontId="3" fillId="0" borderId="30" xfId="0" applyFont="1" applyFill="1" applyBorder="1" applyAlignment="1">
      <alignment vertical="center"/>
    </xf>
    <xf numFmtId="174" fontId="3" fillId="0" borderId="16" xfId="0" applyNumberFormat="1" applyFont="1" applyFill="1" applyBorder="1" applyAlignment="1">
      <alignment vertical="center"/>
    </xf>
    <xf numFmtId="171" fontId="3" fillId="0" borderId="4" xfId="0" applyNumberFormat="1" applyFont="1" applyFill="1" applyBorder="1" applyAlignment="1">
      <alignment vertical="center"/>
    </xf>
    <xf numFmtId="171" fontId="3" fillId="0" borderId="2" xfId="0" applyNumberFormat="1" applyFont="1" applyFill="1" applyBorder="1" applyAlignment="1">
      <alignment vertical="center"/>
    </xf>
    <xf numFmtId="171" fontId="3" fillId="0" borderId="14" xfId="0" applyNumberFormat="1" applyFont="1" applyFill="1" applyBorder="1" applyAlignment="1">
      <alignment vertical="center"/>
    </xf>
    <xf numFmtId="171" fontId="3" fillId="0" borderId="0" xfId="0" applyNumberFormat="1" applyFont="1" applyFill="1" applyBorder="1" applyAlignment="1">
      <alignment horizontal="left" vertical="center"/>
    </xf>
    <xf numFmtId="171" fontId="3" fillId="0" borderId="0" xfId="1" applyNumberFormat="1" applyFont="1" applyFill="1" applyBorder="1" applyAlignment="1">
      <alignment vertical="center"/>
    </xf>
    <xf numFmtId="171" fontId="3" fillId="0" borderId="0" xfId="0" applyNumberFormat="1" applyFont="1" applyFill="1" applyBorder="1" applyAlignment="1">
      <alignment horizontal="right" vertical="center"/>
    </xf>
    <xf numFmtId="171" fontId="3" fillId="0" borderId="12" xfId="0" applyNumberFormat="1" applyFont="1" applyFill="1" applyBorder="1" applyAlignment="1">
      <alignment vertical="center"/>
    </xf>
    <xf numFmtId="171" fontId="3" fillId="0" borderId="3" xfId="0" applyNumberFormat="1" applyFont="1" applyFill="1" applyBorder="1" applyAlignment="1">
      <alignment horizontal="left" vertical="center"/>
    </xf>
    <xf numFmtId="171" fontId="3" fillId="0" borderId="3" xfId="1" applyNumberFormat="1" applyFont="1" applyFill="1" applyBorder="1" applyAlignment="1">
      <alignment vertical="center"/>
    </xf>
    <xf numFmtId="171" fontId="3" fillId="0" borderId="3" xfId="0" applyNumberFormat="1" applyFont="1" applyFill="1" applyBorder="1" applyAlignment="1">
      <alignment vertical="center"/>
    </xf>
    <xf numFmtId="174" fontId="3" fillId="0" borderId="11" xfId="0" applyNumberFormat="1" applyFont="1" applyFill="1" applyBorder="1" applyAlignment="1">
      <alignment vertical="center"/>
    </xf>
    <xf numFmtId="41" fontId="3" fillId="0" borderId="7" xfId="0" applyNumberFormat="1" applyFont="1" applyFill="1" applyBorder="1" applyAlignment="1">
      <alignment vertical="center"/>
    </xf>
    <xf numFmtId="174" fontId="3" fillId="0" borderId="0" xfId="0" applyNumberFormat="1" applyFont="1" applyFill="1" applyBorder="1" applyAlignment="1">
      <alignment horizontal="right" vertical="center"/>
    </xf>
    <xf numFmtId="174" fontId="3" fillId="0" borderId="3" xfId="0" applyNumberFormat="1" applyFont="1" applyFill="1" applyBorder="1" applyAlignment="1">
      <alignment horizontal="right" vertical="center"/>
    </xf>
    <xf numFmtId="0" fontId="3" fillId="0" borderId="0" xfId="6" applyFont="1" applyFill="1" applyBorder="1" applyAlignment="1">
      <alignment vertical="center"/>
    </xf>
    <xf numFmtId="0" fontId="3" fillId="0" borderId="0" xfId="6" applyFont="1" applyFill="1" applyAlignment="1">
      <alignment vertical="center"/>
    </xf>
    <xf numFmtId="169" fontId="3" fillId="0" borderId="0" xfId="6" applyNumberFormat="1" applyFont="1" applyFill="1" applyBorder="1" applyAlignment="1">
      <alignment vertical="center"/>
    </xf>
    <xf numFmtId="0" fontId="3" fillId="0" borderId="0" xfId="6" applyFont="1" applyFill="1" applyAlignment="1">
      <alignment vertical="top"/>
    </xf>
    <xf numFmtId="173" fontId="3" fillId="0" borderId="0" xfId="8" applyNumberFormat="1" applyFont="1" applyFill="1" applyBorder="1" applyAlignment="1">
      <alignment vertical="center"/>
    </xf>
    <xf numFmtId="172" fontId="3" fillId="0" borderId="0" xfId="8" applyNumberFormat="1" applyFont="1" applyFill="1" applyAlignment="1">
      <alignment vertical="center"/>
    </xf>
    <xf numFmtId="173" fontId="3" fillId="0" borderId="6" xfId="8" applyNumberFormat="1" applyFont="1" applyFill="1" applyBorder="1" applyAlignment="1">
      <alignment vertical="center"/>
    </xf>
    <xf numFmtId="0" fontId="2" fillId="0" borderId="3" xfId="8" applyFont="1" applyFill="1" applyBorder="1" applyAlignment="1">
      <alignment vertical="center"/>
    </xf>
    <xf numFmtId="0" fontId="2" fillId="0" borderId="1" xfId="8" applyFont="1" applyFill="1" applyBorder="1" applyAlignment="1">
      <alignment vertical="center"/>
    </xf>
    <xf numFmtId="0" fontId="2" fillId="0" borderId="25" xfId="8" applyFont="1" applyFill="1" applyBorder="1" applyAlignment="1">
      <alignment vertical="center"/>
    </xf>
    <xf numFmtId="0" fontId="2" fillId="0" borderId="2" xfId="8" applyFont="1" applyFill="1" applyBorder="1" applyAlignment="1">
      <alignment vertical="center"/>
    </xf>
    <xf numFmtId="0" fontId="2" fillId="0" borderId="7" xfId="8" applyFont="1" applyFill="1" applyBorder="1" applyAlignment="1">
      <alignment vertical="center"/>
    </xf>
    <xf numFmtId="0" fontId="3" fillId="0" borderId="0" xfId="8" applyFont="1" applyFill="1" applyAlignment="1">
      <alignment vertical="center"/>
    </xf>
    <xf numFmtId="0" fontId="3" fillId="0" borderId="0" xfId="8" applyFont="1" applyFill="1" applyBorder="1" applyAlignment="1">
      <alignment vertical="center"/>
    </xf>
    <xf numFmtId="0" fontId="3" fillId="0" borderId="6" xfId="8" applyFont="1" applyFill="1" applyBorder="1" applyAlignment="1">
      <alignment vertical="center"/>
    </xf>
    <xf numFmtId="0" fontId="3" fillId="0" borderId="2" xfId="8" applyFont="1" applyFill="1" applyBorder="1" applyAlignment="1">
      <alignment vertical="center"/>
    </xf>
    <xf numFmtId="0" fontId="3" fillId="0" borderId="0" xfId="8" applyFont="1" applyFill="1" applyAlignment="1">
      <alignment horizontal="left" vertical="center"/>
    </xf>
    <xf numFmtId="0" fontId="10" fillId="0" borderId="0" xfId="8" applyFont="1" applyFill="1" applyBorder="1" applyAlignment="1">
      <alignment vertical="center"/>
    </xf>
    <xf numFmtId="0" fontId="9" fillId="0" borderId="0" xfId="8" applyFont="1" applyFill="1" applyAlignment="1">
      <alignment vertical="center"/>
    </xf>
    <xf numFmtId="164" fontId="3" fillId="0" borderId="0" xfId="8" applyNumberFormat="1" applyFont="1" applyFill="1" applyBorder="1" applyAlignment="1">
      <alignment vertical="center"/>
    </xf>
    <xf numFmtId="49" fontId="3" fillId="0" borderId="0" xfId="8" applyNumberFormat="1" applyFont="1" applyFill="1" applyAlignment="1">
      <alignment horizontal="left" vertical="center"/>
    </xf>
    <xf numFmtId="0" fontId="8" fillId="0" borderId="0" xfId="8" applyFont="1" applyFill="1" applyAlignment="1">
      <alignment vertical="center"/>
    </xf>
    <xf numFmtId="0" fontId="6" fillId="0" borderId="0" xfId="8" applyFont="1" applyFill="1" applyBorder="1" applyAlignment="1">
      <alignment vertical="center"/>
    </xf>
    <xf numFmtId="0" fontId="6" fillId="0" borderId="0" xfId="8" applyFont="1" applyFill="1" applyAlignment="1">
      <alignment vertical="center"/>
    </xf>
    <xf numFmtId="0" fontId="1" fillId="0" borderId="0" xfId="8" applyFont="1" applyFill="1"/>
    <xf numFmtId="0" fontId="1" fillId="0" borderId="0" xfId="8" applyFont="1" applyFill="1" applyBorder="1"/>
    <xf numFmtId="0" fontId="10" fillId="0" borderId="0" xfId="8" applyFont="1" applyFill="1" applyAlignment="1">
      <alignment vertical="center"/>
    </xf>
    <xf numFmtId="0" fontId="14" fillId="0" borderId="0" xfId="0" applyFont="1" applyFill="1" applyBorder="1"/>
    <xf numFmtId="0" fontId="15" fillId="0" borderId="0" xfId="0" applyFont="1" applyFill="1"/>
    <xf numFmtId="0" fontId="2" fillId="0" borderId="1" xfId="0" applyFont="1" applyFill="1" applyBorder="1" applyAlignment="1">
      <alignment vertical="center"/>
    </xf>
    <xf numFmtId="0" fontId="2" fillId="0" borderId="25" xfId="0" applyFont="1" applyFill="1" applyBorder="1" applyAlignment="1">
      <alignment horizontal="center" vertical="center"/>
    </xf>
    <xf numFmtId="0" fontId="7" fillId="0" borderId="5" xfId="0" applyFont="1" applyFill="1" applyBorder="1" applyAlignment="1">
      <alignment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quotePrefix="1" applyFont="1" applyFill="1" applyBorder="1" applyAlignment="1">
      <alignment horizontal="center" vertical="center"/>
    </xf>
    <xf numFmtId="0" fontId="2" fillId="0" borderId="7" xfId="0" applyFont="1" applyFill="1" applyBorder="1" applyAlignment="1">
      <alignment horizontal="center" vertical="center"/>
    </xf>
    <xf numFmtId="0" fontId="16" fillId="0" borderId="5" xfId="0" applyFont="1" applyFill="1" applyBorder="1" applyAlignment="1">
      <alignment vertical="center"/>
    </xf>
    <xf numFmtId="0" fontId="17" fillId="0" borderId="0" xfId="0" applyFont="1" applyFill="1" applyBorder="1" applyAlignment="1">
      <alignment vertical="center"/>
    </xf>
    <xf numFmtId="168" fontId="17" fillId="0" borderId="0" xfId="0" applyNumberFormat="1" applyFont="1" applyFill="1" applyBorder="1" applyAlignment="1">
      <alignment vertical="center"/>
    </xf>
    <xf numFmtId="168" fontId="17" fillId="0" borderId="6" xfId="0" applyNumberFormat="1" applyFont="1" applyFill="1" applyBorder="1" applyAlignment="1">
      <alignment vertical="center"/>
    </xf>
    <xf numFmtId="0" fontId="17" fillId="0" borderId="0" xfId="0" applyFont="1" applyFill="1" applyAlignment="1">
      <alignment vertical="center"/>
    </xf>
    <xf numFmtId="168" fontId="3" fillId="0" borderId="0" xfId="0" applyNumberFormat="1" applyFont="1" applyFill="1" applyBorder="1" applyAlignment="1">
      <alignment vertical="center"/>
    </xf>
    <xf numFmtId="165" fontId="3" fillId="0" borderId="0" xfId="0" applyNumberFormat="1" applyFont="1" applyFill="1" applyBorder="1" applyAlignment="1">
      <alignment vertical="center"/>
    </xf>
    <xf numFmtId="168" fontId="3" fillId="0" borderId="3" xfId="0" applyNumberFormat="1" applyFont="1" applyFill="1" applyBorder="1" applyAlignment="1">
      <alignment vertical="center"/>
    </xf>
    <xf numFmtId="0" fontId="19" fillId="0" borderId="0" xfId="0" quotePrefix="1" applyNumberFormat="1" applyFont="1" applyFill="1" applyBorder="1" applyAlignment="1"/>
    <xf numFmtId="0" fontId="18" fillId="0" borderId="0" xfId="0" applyFont="1" applyFill="1"/>
    <xf numFmtId="0" fontId="2" fillId="0" borderId="0" xfId="8" applyFont="1" applyFill="1" applyBorder="1" applyAlignment="1">
      <alignment vertical="center"/>
    </xf>
    <xf numFmtId="0" fontId="3" fillId="0" borderId="0" xfId="8" applyFont="1" applyFill="1"/>
    <xf numFmtId="0" fontId="3" fillId="0" borderId="0" xfId="8" applyFont="1" applyFill="1" applyBorder="1"/>
    <xf numFmtId="0" fontId="3" fillId="0" borderId="3" xfId="8" applyFont="1" applyFill="1" applyBorder="1"/>
    <xf numFmtId="0" fontId="2" fillId="0" borderId="1" xfId="8" applyFont="1" applyFill="1" applyBorder="1"/>
    <xf numFmtId="0" fontId="2" fillId="0" borderId="0" xfId="8" applyFont="1" applyFill="1"/>
    <xf numFmtId="0" fontId="2" fillId="0" borderId="0" xfId="8" applyFont="1" applyFill="1" applyAlignment="1">
      <alignment vertical="center"/>
    </xf>
    <xf numFmtId="0" fontId="3" fillId="0" borderId="18" xfId="8" applyFont="1" applyFill="1" applyBorder="1" applyAlignment="1">
      <alignment vertical="center"/>
    </xf>
    <xf numFmtId="0" fontId="3" fillId="0" borderId="7" xfId="8" applyFont="1" applyFill="1" applyBorder="1" applyAlignment="1">
      <alignment vertical="center"/>
    </xf>
    <xf numFmtId="173" fontId="3" fillId="0" borderId="0" xfId="8" applyNumberFormat="1" applyFont="1" applyFill="1" applyBorder="1" applyAlignment="1">
      <alignment horizontal="right" vertical="center"/>
    </xf>
    <xf numFmtId="173" fontId="3" fillId="0" borderId="5" xfId="8" applyNumberFormat="1" applyFont="1" applyFill="1" applyBorder="1" applyAlignment="1">
      <alignment horizontal="right" vertical="center"/>
    </xf>
    <xf numFmtId="173" fontId="3" fillId="0" borderId="21" xfId="8" applyNumberFormat="1" applyFont="1" applyFill="1" applyBorder="1" applyAlignment="1">
      <alignment horizontal="right" vertical="center"/>
    </xf>
    <xf numFmtId="0" fontId="3" fillId="0" borderId="6" xfId="8" applyFont="1" applyFill="1" applyBorder="1"/>
    <xf numFmtId="15" fontId="3" fillId="0" borderId="6" xfId="8" applyNumberFormat="1" applyFont="1" applyFill="1" applyBorder="1" applyAlignment="1">
      <alignment vertical="center"/>
    </xf>
    <xf numFmtId="0" fontId="4" fillId="0" borderId="28" xfId="0" applyFont="1" applyFill="1" applyBorder="1" applyAlignment="1">
      <alignment vertical="center"/>
    </xf>
    <xf numFmtId="174" fontId="3" fillId="0" borderId="1" xfId="0" applyNumberFormat="1" applyFont="1" applyFill="1" applyBorder="1" applyAlignment="1">
      <alignment vertical="center"/>
    </xf>
    <xf numFmtId="0" fontId="3" fillId="0" borderId="0" xfId="6" applyFont="1" applyFill="1" applyAlignment="1">
      <alignment horizontal="left" vertical="top"/>
    </xf>
    <xf numFmtId="0" fontId="3" fillId="0" borderId="2" xfId="8" applyFont="1" applyFill="1" applyBorder="1"/>
    <xf numFmtId="178" fontId="3" fillId="0" borderId="17" xfId="3" applyNumberFormat="1" applyFont="1" applyFill="1" applyBorder="1" applyAlignment="1">
      <alignment vertical="center"/>
    </xf>
    <xf numFmtId="0" fontId="2" fillId="0" borderId="31" xfId="8" applyFont="1" applyFill="1" applyBorder="1"/>
    <xf numFmtId="0" fontId="3" fillId="0" borderId="31" xfId="8" applyFont="1" applyFill="1" applyBorder="1"/>
    <xf numFmtId="0" fontId="2" fillId="0" borderId="28" xfId="8" applyFont="1" applyFill="1" applyBorder="1"/>
    <xf numFmtId="0" fontId="2" fillId="0" borderId="2" xfId="8" applyFont="1" applyFill="1" applyBorder="1"/>
    <xf numFmtId="0" fontId="2" fillId="0" borderId="0" xfId="8" applyFont="1" applyFill="1" applyBorder="1"/>
    <xf numFmtId="0" fontId="3" fillId="0" borderId="0" xfId="8" quotePrefix="1" applyFont="1" applyFill="1"/>
    <xf numFmtId="7" fontId="3" fillId="0" borderId="0" xfId="3" applyNumberFormat="1" applyFont="1" applyFill="1" applyBorder="1" applyAlignment="1">
      <alignment horizontal="right" vertical="center"/>
    </xf>
    <xf numFmtId="174" fontId="3" fillId="0" borderId="0" xfId="3" applyNumberFormat="1" applyFont="1" applyFill="1" applyBorder="1" applyAlignment="1">
      <alignment vertical="center"/>
    </xf>
    <xf numFmtId="179" fontId="3" fillId="0" borderId="0" xfId="3" applyNumberFormat="1" applyFont="1" applyFill="1" applyBorder="1" applyAlignment="1">
      <alignment horizontal="right" vertical="center"/>
    </xf>
    <xf numFmtId="173" fontId="3" fillId="0" borderId="0" xfId="8" applyNumberFormat="1" applyFont="1" applyFill="1" applyAlignment="1">
      <alignment vertical="center"/>
    </xf>
    <xf numFmtId="180" fontId="3" fillId="0" borderId="0" xfId="12" applyNumberFormat="1" applyFont="1" applyFill="1" applyAlignment="1">
      <alignment vertical="center"/>
    </xf>
    <xf numFmtId="181" fontId="3" fillId="0" borderId="0" xfId="12" applyNumberFormat="1" applyFont="1" applyFill="1" applyAlignment="1">
      <alignment vertical="center"/>
    </xf>
    <xf numFmtId="172" fontId="13" fillId="0" borderId="0" xfId="8" applyNumberFormat="1" applyFont="1" applyFill="1" applyAlignment="1">
      <alignment vertical="center"/>
    </xf>
    <xf numFmtId="173" fontId="23" fillId="0" borderId="0" xfId="8" applyNumberFormat="1" applyFont="1" applyFill="1" applyBorder="1"/>
    <xf numFmtId="0" fontId="3" fillId="0" borderId="0" xfId="6" applyFont="1" applyFill="1" applyAlignment="1">
      <alignment vertical="top" wrapText="1"/>
    </xf>
    <xf numFmtId="38" fontId="15" fillId="0" borderId="0" xfId="1" applyNumberFormat="1" applyFont="1" applyFill="1"/>
    <xf numFmtId="41" fontId="3" fillId="0" borderId="17" xfId="0" applyNumberFormat="1" applyFont="1" applyFill="1" applyBorder="1" applyAlignment="1">
      <alignment vertical="center"/>
    </xf>
    <xf numFmtId="170" fontId="3" fillId="0" borderId="17" xfId="0" applyNumberFormat="1" applyFont="1" applyFill="1" applyBorder="1" applyAlignment="1">
      <alignment vertical="center"/>
    </xf>
    <xf numFmtId="41" fontId="3" fillId="0" borderId="14" xfId="0" applyNumberFormat="1" applyFont="1" applyFill="1" applyBorder="1" applyAlignment="1">
      <alignment vertical="center"/>
    </xf>
    <xf numFmtId="0" fontId="10" fillId="0" borderId="0" xfId="6" applyFont="1" applyFill="1" applyBorder="1" applyAlignment="1">
      <alignment vertical="center"/>
    </xf>
    <xf numFmtId="0" fontId="12" fillId="0" borderId="0" xfId="6" applyFont="1" applyFill="1" applyAlignment="1">
      <alignment vertical="center"/>
    </xf>
    <xf numFmtId="0" fontId="12" fillId="0" borderId="0" xfId="6" applyFont="1" applyFill="1" applyBorder="1" applyAlignment="1">
      <alignment vertical="center"/>
    </xf>
    <xf numFmtId="0" fontId="2" fillId="0" borderId="3" xfId="6" applyFont="1" applyFill="1" applyBorder="1" applyAlignment="1">
      <alignment vertical="center"/>
    </xf>
    <xf numFmtId="0" fontId="2" fillId="0" borderId="0" xfId="6" applyFont="1" applyFill="1" applyBorder="1" applyAlignment="1">
      <alignment vertical="center"/>
    </xf>
    <xf numFmtId="0" fontId="9" fillId="0" borderId="0" xfId="6" applyFont="1" applyFill="1" applyBorder="1" applyAlignment="1">
      <alignment vertical="center"/>
    </xf>
    <xf numFmtId="0" fontId="5" fillId="0" borderId="0" xfId="6" applyFont="1" applyFill="1" applyBorder="1" applyAlignment="1">
      <alignment vertical="center"/>
    </xf>
    <xf numFmtId="175" fontId="3" fillId="0" borderId="0" xfId="6" applyNumberFormat="1" applyFont="1" applyFill="1" applyAlignment="1">
      <alignment horizontal="left"/>
    </xf>
    <xf numFmtId="175" fontId="3" fillId="0" borderId="0" xfId="6" applyNumberFormat="1" applyFont="1" applyFill="1" applyAlignment="1">
      <alignment horizontal="left" vertical="top"/>
    </xf>
    <xf numFmtId="0" fontId="2" fillId="0" borderId="0" xfId="6" applyFont="1" applyFill="1" applyAlignment="1">
      <alignment vertical="center"/>
    </xf>
    <xf numFmtId="173" fontId="3" fillId="0" borderId="5" xfId="8" applyNumberFormat="1" applyFont="1" applyFill="1" applyBorder="1" applyAlignment="1">
      <alignment vertical="center"/>
    </xf>
    <xf numFmtId="8" fontId="3" fillId="0" borderId="4" xfId="3" applyFont="1" applyFill="1" applyBorder="1" applyAlignment="1">
      <alignment horizontal="right" vertical="center"/>
    </xf>
    <xf numFmtId="8" fontId="3" fillId="0" borderId="2" xfId="3" applyFont="1" applyFill="1" applyBorder="1" applyAlignment="1">
      <alignment horizontal="right" vertical="center"/>
    </xf>
    <xf numFmtId="8" fontId="3" fillId="0" borderId="7" xfId="3" applyFont="1" applyFill="1" applyBorder="1" applyAlignment="1">
      <alignment horizontal="right" vertical="center"/>
    </xf>
    <xf numFmtId="182" fontId="3" fillId="0" borderId="4" xfId="3" applyNumberFormat="1" applyFont="1" applyFill="1" applyBorder="1" applyAlignment="1">
      <alignment horizontal="right" vertical="center"/>
    </xf>
    <xf numFmtId="182" fontId="3" fillId="0" borderId="2" xfId="3" applyNumberFormat="1" applyFont="1" applyFill="1" applyBorder="1" applyAlignment="1">
      <alignment horizontal="right" vertical="center"/>
    </xf>
    <xf numFmtId="182" fontId="3" fillId="0" borderId="7" xfId="3" applyNumberFormat="1" applyFont="1" applyFill="1" applyBorder="1" applyAlignment="1">
      <alignment horizontal="right" vertical="center"/>
    </xf>
    <xf numFmtId="41" fontId="3" fillId="0" borderId="5" xfId="7" applyNumberFormat="1" applyFont="1" applyFill="1" applyBorder="1" applyAlignment="1">
      <alignment vertical="center"/>
    </xf>
    <xf numFmtId="41" fontId="3" fillId="0" borderId="0" xfId="7" applyNumberFormat="1" applyFont="1" applyFill="1" applyBorder="1" applyAlignment="1">
      <alignment vertical="center"/>
    </xf>
    <xf numFmtId="41" fontId="3" fillId="0" borderId="6" xfId="7" applyNumberFormat="1" applyFont="1" applyFill="1" applyBorder="1" applyAlignment="1">
      <alignment vertical="center"/>
    </xf>
    <xf numFmtId="41" fontId="3" fillId="0" borderId="4" xfId="8" applyNumberFormat="1" applyFont="1" applyFill="1" applyBorder="1" applyAlignment="1">
      <alignment vertical="center"/>
    </xf>
    <xf numFmtId="41" fontId="3" fillId="0" borderId="2" xfId="8" applyNumberFormat="1" applyFont="1" applyFill="1" applyBorder="1" applyAlignment="1">
      <alignment vertical="center"/>
    </xf>
    <xf numFmtId="41" fontId="3" fillId="0" borderId="7" xfId="8" applyNumberFormat="1" applyFont="1" applyFill="1" applyBorder="1" applyAlignment="1">
      <alignment vertical="center"/>
    </xf>
    <xf numFmtId="8" fontId="3" fillId="0" borderId="5" xfId="3" applyFont="1" applyFill="1" applyBorder="1" applyAlignment="1">
      <alignment vertical="center"/>
    </xf>
    <xf numFmtId="8" fontId="3" fillId="0" borderId="0" xfId="3" applyFont="1" applyFill="1" applyBorder="1" applyAlignment="1">
      <alignment vertical="center"/>
    </xf>
    <xf numFmtId="8" fontId="3" fillId="0" borderId="6" xfId="3" applyFont="1" applyFill="1" applyBorder="1" applyAlignment="1">
      <alignment vertical="center"/>
    </xf>
    <xf numFmtId="176" fontId="3" fillId="0" borderId="5" xfId="7" applyNumberFormat="1" applyFont="1" applyFill="1" applyBorder="1" applyAlignment="1">
      <alignment vertical="center"/>
    </xf>
    <xf numFmtId="176" fontId="3" fillId="0" borderId="0" xfId="7" applyNumberFormat="1" applyFont="1" applyFill="1" applyBorder="1" applyAlignment="1">
      <alignment vertical="center"/>
    </xf>
    <xf numFmtId="176" fontId="3" fillId="0" borderId="6" xfId="7" applyNumberFormat="1" applyFont="1" applyFill="1" applyBorder="1" applyAlignment="1">
      <alignment vertical="center"/>
    </xf>
    <xf numFmtId="176" fontId="3" fillId="0" borderId="4" xfId="7" applyNumberFormat="1" applyFont="1" applyFill="1" applyBorder="1" applyAlignment="1">
      <alignment vertical="center"/>
    </xf>
    <xf numFmtId="176" fontId="3" fillId="0" borderId="2" xfId="7" applyNumberFormat="1" applyFont="1" applyFill="1" applyBorder="1" applyAlignment="1">
      <alignment vertical="center"/>
    </xf>
    <xf numFmtId="176" fontId="3" fillId="0" borderId="7" xfId="7" applyNumberFormat="1" applyFont="1" applyFill="1" applyBorder="1" applyAlignment="1">
      <alignment vertical="center"/>
    </xf>
    <xf numFmtId="173" fontId="3" fillId="0" borderId="16" xfId="8" applyNumberFormat="1" applyFont="1" applyFill="1" applyBorder="1" applyAlignment="1">
      <alignment vertical="center"/>
    </xf>
    <xf numFmtId="187" fontId="3" fillId="0" borderId="4" xfId="3" applyNumberFormat="1" applyFont="1" applyFill="1" applyBorder="1" applyAlignment="1">
      <alignment horizontal="right" vertical="center"/>
    </xf>
    <xf numFmtId="187" fontId="3" fillId="0" borderId="2" xfId="3" applyNumberFormat="1" applyFont="1" applyFill="1" applyBorder="1" applyAlignment="1">
      <alignment horizontal="right" vertical="center"/>
    </xf>
    <xf numFmtId="7" fontId="3" fillId="0" borderId="2" xfId="3" applyNumberFormat="1" applyFont="1" applyFill="1" applyBorder="1" applyAlignment="1">
      <alignment horizontal="right" vertical="center"/>
    </xf>
    <xf numFmtId="177" fontId="3" fillId="0" borderId="2" xfId="3" applyNumberFormat="1" applyFont="1" applyFill="1" applyBorder="1" applyAlignment="1">
      <alignment horizontal="right" vertical="center"/>
    </xf>
    <xf numFmtId="177" fontId="3" fillId="0" borderId="4" xfId="3" applyNumberFormat="1" applyFont="1" applyFill="1" applyBorder="1" applyAlignment="1">
      <alignment horizontal="right" vertical="center"/>
    </xf>
    <xf numFmtId="49" fontId="3" fillId="0" borderId="0" xfId="0" applyNumberFormat="1" applyFont="1" applyFill="1" applyAlignment="1">
      <alignment horizontal="left" vertical="center"/>
    </xf>
    <xf numFmtId="0" fontId="3" fillId="0" borderId="0" xfId="0" applyFont="1" applyFill="1" applyAlignment="1">
      <alignment horizontal="left" vertical="center"/>
    </xf>
    <xf numFmtId="173" fontId="3" fillId="0" borderId="15" xfId="8" applyNumberFormat="1" applyFont="1" applyFill="1" applyBorder="1" applyAlignment="1">
      <alignment vertical="center"/>
    </xf>
    <xf numFmtId="0" fontId="9" fillId="0" borderId="0" xfId="6" applyFont="1" applyFill="1" applyAlignment="1">
      <alignment vertical="center"/>
    </xf>
    <xf numFmtId="168" fontId="3" fillId="0" borderId="0" xfId="6" applyNumberFormat="1" applyFont="1" applyFill="1" applyBorder="1" applyAlignment="1">
      <alignment vertical="center"/>
    </xf>
    <xf numFmtId="168" fontId="3" fillId="0" borderId="0" xfId="6" applyNumberFormat="1" applyFont="1" applyFill="1" applyAlignment="1">
      <alignment vertical="center"/>
    </xf>
    <xf numFmtId="2" fontId="3" fillId="0" borderId="0" xfId="6" applyNumberFormat="1" applyFont="1" applyFill="1" applyBorder="1" applyAlignment="1">
      <alignment vertical="center"/>
    </xf>
    <xf numFmtId="172" fontId="9" fillId="0" borderId="0" xfId="8" applyNumberFormat="1" applyFont="1" applyFill="1" applyAlignment="1">
      <alignment vertical="center"/>
    </xf>
    <xf numFmtId="173" fontId="2" fillId="0" borderId="4" xfId="8" applyNumberFormat="1" applyFont="1" applyFill="1" applyBorder="1" applyAlignment="1">
      <alignment horizontal="centerContinuous" vertical="center"/>
    </xf>
    <xf numFmtId="173" fontId="2" fillId="0" borderId="2" xfId="8" applyNumberFormat="1" applyFont="1" applyFill="1" applyBorder="1" applyAlignment="1">
      <alignment horizontal="centerContinuous" vertical="center"/>
    </xf>
    <xf numFmtId="173" fontId="2" fillId="0" borderId="2" xfId="8" applyNumberFormat="1" applyFont="1" applyFill="1" applyBorder="1" applyAlignment="1">
      <alignment horizontal="center" vertical="center"/>
    </xf>
    <xf numFmtId="173" fontId="2" fillId="0" borderId="2" xfId="8" applyNumberFormat="1" applyFont="1" applyFill="1" applyBorder="1" applyAlignment="1">
      <alignment vertical="center"/>
    </xf>
    <xf numFmtId="173" fontId="2" fillId="0" borderId="7" xfId="8" applyNumberFormat="1" applyFont="1" applyFill="1" applyBorder="1" applyAlignment="1">
      <alignment horizontal="centerContinuous" vertical="center"/>
    </xf>
    <xf numFmtId="172" fontId="9" fillId="0" borderId="0" xfId="8" applyNumberFormat="1" applyFont="1" applyFill="1" applyBorder="1" applyAlignment="1">
      <alignment vertical="center"/>
    </xf>
    <xf numFmtId="173" fontId="3" fillId="0" borderId="28" xfId="8" applyNumberFormat="1" applyFont="1" applyFill="1" applyBorder="1" applyAlignment="1">
      <alignment vertical="center"/>
    </xf>
    <xf numFmtId="172" fontId="3" fillId="0" borderId="0" xfId="8" applyNumberFormat="1" applyFont="1" applyFill="1" applyBorder="1" applyAlignment="1">
      <alignment vertical="center"/>
    </xf>
    <xf numFmtId="37" fontId="3" fillId="0" borderId="0" xfId="8" applyNumberFormat="1" applyFont="1" applyFill="1" applyAlignment="1">
      <alignment vertical="center"/>
    </xf>
    <xf numFmtId="39" fontId="11" fillId="0" borderId="0" xfId="8" applyNumberFormat="1" applyFont="1" applyFill="1" applyAlignment="1">
      <alignment horizontal="center" vertical="center"/>
    </xf>
    <xf numFmtId="184" fontId="3" fillId="0" borderId="0" xfId="8" applyNumberFormat="1" applyFont="1" applyFill="1" applyAlignment="1">
      <alignment vertical="center"/>
    </xf>
    <xf numFmtId="172" fontId="3" fillId="0" borderId="28" xfId="8" applyNumberFormat="1" applyFont="1" applyFill="1" applyBorder="1" applyAlignment="1">
      <alignment vertical="center"/>
    </xf>
    <xf numFmtId="172" fontId="2" fillId="0" borderId="0" xfId="8" applyNumberFormat="1" applyFont="1" applyFill="1" applyAlignment="1">
      <alignment vertical="center"/>
    </xf>
    <xf numFmtId="0" fontId="24" fillId="0" borderId="0" xfId="0" applyFont="1" applyFill="1"/>
    <xf numFmtId="0" fontId="7" fillId="0" borderId="1" xfId="8" applyFont="1" applyFill="1" applyBorder="1" applyAlignment="1">
      <alignment vertical="center"/>
    </xf>
    <xf numFmtId="172" fontId="9" fillId="0" borderId="1" xfId="8" applyNumberFormat="1" applyFont="1" applyFill="1" applyBorder="1" applyAlignment="1">
      <alignment vertical="center"/>
    </xf>
    <xf numFmtId="172" fontId="9" fillId="0" borderId="25" xfId="8" applyNumberFormat="1" applyFont="1" applyFill="1" applyBorder="1" applyAlignment="1">
      <alignment vertical="center"/>
    </xf>
    <xf numFmtId="172" fontId="2" fillId="0" borderId="2" xfId="8" applyNumberFormat="1" applyFont="1" applyFill="1" applyBorder="1" applyAlignment="1">
      <alignment vertical="center"/>
    </xf>
    <xf numFmtId="172" fontId="2" fillId="0" borderId="7" xfId="8" applyNumberFormat="1" applyFont="1" applyFill="1" applyBorder="1" applyAlignment="1">
      <alignment vertical="center"/>
    </xf>
    <xf numFmtId="172" fontId="3" fillId="0" borderId="6" xfId="8" applyNumberFormat="1" applyFont="1" applyFill="1" applyBorder="1" applyAlignment="1">
      <alignment vertical="center"/>
    </xf>
    <xf numFmtId="172" fontId="2" fillId="0" borderId="3" xfId="8" applyNumberFormat="1" applyFont="1" applyFill="1" applyBorder="1" applyAlignment="1">
      <alignment vertical="center"/>
    </xf>
    <xf numFmtId="172" fontId="3" fillId="0" borderId="3" xfId="8" applyNumberFormat="1" applyFont="1" applyFill="1" applyBorder="1" applyAlignment="1">
      <alignment vertical="center"/>
    </xf>
    <xf numFmtId="172" fontId="3" fillId="0" borderId="11" xfId="8" applyNumberFormat="1" applyFont="1" applyFill="1" applyBorder="1" applyAlignment="1">
      <alignment vertical="center"/>
    </xf>
    <xf numFmtId="172" fontId="3" fillId="0" borderId="6" xfId="8" quotePrefix="1" applyNumberFormat="1" applyFont="1" applyFill="1" applyBorder="1" applyAlignment="1">
      <alignment horizontal="left" vertical="center"/>
    </xf>
    <xf numFmtId="172" fontId="3" fillId="0" borderId="11" xfId="8" quotePrefix="1" applyNumberFormat="1" applyFont="1" applyFill="1" applyBorder="1" applyAlignment="1">
      <alignment horizontal="left" vertical="center"/>
    </xf>
    <xf numFmtId="172" fontId="2" fillId="0" borderId="0" xfId="8" quotePrefix="1" applyNumberFormat="1" applyFont="1" applyFill="1" applyAlignment="1">
      <alignment horizontal="left" vertical="center"/>
    </xf>
    <xf numFmtId="172" fontId="2" fillId="0" borderId="0" xfId="8" applyNumberFormat="1" applyFont="1" applyFill="1" applyBorder="1" applyAlignment="1">
      <alignment vertical="center"/>
    </xf>
    <xf numFmtId="37" fontId="3" fillId="0" borderId="6" xfId="8" quotePrefix="1" applyNumberFormat="1" applyFont="1" applyFill="1" applyBorder="1" applyAlignment="1">
      <alignment horizontal="left" vertical="center"/>
    </xf>
    <xf numFmtId="37" fontId="2" fillId="0" borderId="0" xfId="8" applyNumberFormat="1" applyFont="1" applyFill="1" applyAlignment="1">
      <alignment vertical="center"/>
    </xf>
    <xf numFmtId="37" fontId="2" fillId="0" borderId="2" xfId="8" applyNumberFormat="1" applyFont="1" applyFill="1" applyBorder="1" applyAlignment="1">
      <alignment vertical="center"/>
    </xf>
    <xf numFmtId="37" fontId="3" fillId="0" borderId="2" xfId="8" applyNumberFormat="1" applyFont="1" applyFill="1" applyBorder="1" applyAlignment="1">
      <alignment vertical="center"/>
    </xf>
    <xf numFmtId="37" fontId="3" fillId="0" borderId="7" xfId="8" quotePrefix="1" applyNumberFormat="1" applyFont="1" applyFill="1" applyBorder="1" applyAlignment="1">
      <alignment horizontal="left" vertical="center"/>
    </xf>
    <xf numFmtId="39" fontId="2" fillId="0" borderId="2" xfId="8" quotePrefix="1" applyNumberFormat="1" applyFont="1" applyFill="1" applyBorder="1" applyAlignment="1">
      <alignment horizontal="left" vertical="center"/>
    </xf>
    <xf numFmtId="39" fontId="3" fillId="0" borderId="2" xfId="8" applyNumberFormat="1" applyFont="1" applyFill="1" applyBorder="1" applyAlignment="1">
      <alignment horizontal="left" vertical="center"/>
    </xf>
    <xf numFmtId="39" fontId="11" fillId="0" borderId="2" xfId="8" applyNumberFormat="1" applyFont="1" applyFill="1" applyBorder="1" applyAlignment="1">
      <alignment horizontal="center" vertical="center"/>
    </xf>
    <xf numFmtId="39" fontId="11" fillId="0" borderId="7" xfId="8" applyNumberFormat="1" applyFont="1" applyFill="1" applyBorder="1" applyAlignment="1">
      <alignment horizontal="center" vertical="center"/>
    </xf>
    <xf numFmtId="7" fontId="3" fillId="0" borderId="4" xfId="3" applyNumberFormat="1" applyFont="1" applyFill="1" applyBorder="1" applyAlignment="1">
      <alignment horizontal="right" vertical="center"/>
    </xf>
    <xf numFmtId="7" fontId="3" fillId="0" borderId="7" xfId="3" applyNumberFormat="1" applyFont="1" applyFill="1" applyBorder="1" applyAlignment="1">
      <alignment horizontal="right" vertical="center"/>
    </xf>
    <xf numFmtId="39" fontId="2" fillId="0" borderId="0" xfId="8" quotePrefix="1" applyNumberFormat="1" applyFont="1" applyFill="1" applyBorder="1" applyAlignment="1">
      <alignment horizontal="left" vertical="center"/>
    </xf>
    <xf numFmtId="172" fontId="3" fillId="0" borderId="2" xfId="8" applyNumberFormat="1" applyFont="1" applyFill="1" applyBorder="1" applyAlignment="1">
      <alignment vertical="center"/>
    </xf>
    <xf numFmtId="172" fontId="3" fillId="0" borderId="7" xfId="8" applyNumberFormat="1" applyFont="1" applyFill="1" applyBorder="1" applyAlignment="1">
      <alignment vertical="center"/>
    </xf>
    <xf numFmtId="166" fontId="3" fillId="0" borderId="6" xfId="7" applyNumberFormat="1" applyFont="1" applyFill="1" applyBorder="1" applyAlignment="1">
      <alignment vertical="center"/>
    </xf>
    <xf numFmtId="166" fontId="3" fillId="0" borderId="7" xfId="7" applyNumberFormat="1" applyFont="1" applyFill="1" applyBorder="1" applyAlignment="1">
      <alignment vertical="center"/>
    </xf>
    <xf numFmtId="188" fontId="24" fillId="0" borderId="0" xfId="0" applyNumberFormat="1" applyFont="1" applyFill="1"/>
    <xf numFmtId="0" fontId="2" fillId="0" borderId="1" xfId="6" applyFont="1" applyFill="1" applyBorder="1" applyAlignment="1">
      <alignment vertical="center"/>
    </xf>
    <xf numFmtId="0" fontId="2" fillId="0" borderId="25" xfId="6" applyFont="1" applyFill="1" applyBorder="1" applyAlignment="1">
      <alignment vertical="center"/>
    </xf>
    <xf numFmtId="0" fontId="2" fillId="0" borderId="2" xfId="6" applyFont="1" applyFill="1" applyBorder="1" applyAlignment="1">
      <alignment vertical="center"/>
    </xf>
    <xf numFmtId="0" fontId="2" fillId="0" borderId="7" xfId="6" applyFont="1" applyFill="1" applyBorder="1" applyAlignment="1">
      <alignment vertical="center"/>
    </xf>
    <xf numFmtId="0" fontId="2" fillId="0" borderId="4" xfId="6" applyFont="1" applyFill="1" applyBorder="1" applyAlignment="1">
      <alignment horizontal="center" vertical="center"/>
    </xf>
    <xf numFmtId="0" fontId="2" fillId="0" borderId="2" xfId="6" applyFont="1" applyFill="1" applyBorder="1" applyAlignment="1">
      <alignment horizontal="center" vertical="center"/>
    </xf>
    <xf numFmtId="0" fontId="2" fillId="0" borderId="7" xfId="6" applyFont="1" applyFill="1" applyBorder="1" applyAlignment="1">
      <alignment horizontal="center" vertical="center"/>
    </xf>
    <xf numFmtId="0" fontId="3" fillId="0" borderId="18" xfId="6" applyFont="1" applyFill="1" applyBorder="1" applyAlignment="1">
      <alignment vertical="center"/>
    </xf>
    <xf numFmtId="171" fontId="3" fillId="0" borderId="5" xfId="6" applyNumberFormat="1" applyFont="1" applyFill="1" applyBorder="1" applyAlignment="1">
      <alignment vertical="center"/>
    </xf>
    <xf numFmtId="171" fontId="3" fillId="0" borderId="28" xfId="6" applyNumberFormat="1" applyFont="1" applyFill="1" applyBorder="1" applyAlignment="1">
      <alignment vertical="center"/>
    </xf>
    <xf numFmtId="171" fontId="3" fillId="0" borderId="0" xfId="6" applyNumberFormat="1" applyFont="1" applyFill="1" applyBorder="1" applyAlignment="1">
      <alignment vertical="center"/>
    </xf>
    <xf numFmtId="171" fontId="3" fillId="0" borderId="6" xfId="6" applyNumberFormat="1" applyFont="1" applyFill="1" applyBorder="1" applyAlignment="1">
      <alignment vertical="center"/>
    </xf>
    <xf numFmtId="171" fontId="3" fillId="0" borderId="27" xfId="6" applyNumberFormat="1" applyFont="1" applyFill="1" applyBorder="1" applyAlignment="1">
      <alignment vertical="center"/>
    </xf>
    <xf numFmtId="171" fontId="3" fillId="0" borderId="18" xfId="6" applyNumberFormat="1" applyFont="1" applyFill="1" applyBorder="1" applyAlignment="1">
      <alignment vertical="center"/>
    </xf>
    <xf numFmtId="0" fontId="3" fillId="0" borderId="6" xfId="6" applyFont="1" applyFill="1" applyBorder="1" applyAlignment="1">
      <alignment vertical="center"/>
    </xf>
    <xf numFmtId="0" fontId="3" fillId="0" borderId="5" xfId="6" applyFont="1" applyFill="1" applyBorder="1" applyAlignment="1">
      <alignment vertical="center"/>
    </xf>
    <xf numFmtId="173" fontId="3" fillId="0" borderId="5" xfId="1" applyNumberFormat="1" applyFont="1" applyFill="1" applyBorder="1"/>
    <xf numFmtId="173" fontId="3" fillId="0" borderId="0" xfId="1" applyNumberFormat="1" applyFont="1" applyFill="1" applyBorder="1"/>
    <xf numFmtId="173" fontId="3" fillId="0" borderId="6" xfId="1" applyNumberFormat="1" applyFont="1" applyFill="1" applyBorder="1"/>
    <xf numFmtId="168" fontId="2" fillId="0" borderId="0" xfId="6" applyNumberFormat="1" applyFont="1" applyFill="1" applyBorder="1" applyAlignment="1">
      <alignment vertical="center"/>
    </xf>
    <xf numFmtId="168" fontId="3" fillId="0" borderId="6" xfId="6" applyNumberFormat="1" applyFont="1" applyFill="1" applyBorder="1" applyAlignment="1">
      <alignment vertical="center"/>
    </xf>
    <xf numFmtId="173" fontId="3" fillId="0" borderId="12" xfId="1" applyNumberFormat="1" applyFont="1" applyFill="1" applyBorder="1"/>
    <xf numFmtId="173" fontId="3" fillId="0" borderId="3" xfId="1" applyNumberFormat="1" applyFont="1" applyFill="1" applyBorder="1"/>
    <xf numFmtId="173" fontId="3" fillId="0" borderId="11" xfId="1" applyNumberFormat="1" applyFont="1" applyFill="1" applyBorder="1"/>
    <xf numFmtId="173" fontId="3" fillId="0" borderId="8" xfId="6" applyNumberFormat="1" applyFont="1" applyFill="1" applyBorder="1" applyAlignment="1">
      <alignment vertical="center"/>
    </xf>
    <xf numFmtId="173" fontId="3" fillId="0" borderId="9" xfId="6" applyNumberFormat="1" applyFont="1" applyFill="1" applyBorder="1" applyAlignment="1">
      <alignment vertical="center"/>
    </xf>
    <xf numFmtId="173" fontId="3" fillId="0" borderId="10" xfId="6" applyNumberFormat="1" applyFont="1" applyFill="1" applyBorder="1" applyAlignment="1">
      <alignment vertical="center"/>
    </xf>
    <xf numFmtId="173" fontId="3" fillId="0" borderId="5" xfId="6" applyNumberFormat="1" applyFont="1" applyFill="1" applyBorder="1" applyAlignment="1">
      <alignment vertical="center"/>
    </xf>
    <xf numFmtId="173" fontId="3" fillId="0" borderId="0" xfId="6" applyNumberFormat="1" applyFont="1" applyFill="1" applyBorder="1" applyAlignment="1">
      <alignment vertical="center"/>
    </xf>
    <xf numFmtId="173" fontId="3" fillId="0" borderId="6" xfId="6" applyNumberFormat="1" applyFont="1" applyFill="1" applyBorder="1" applyAlignment="1">
      <alignment vertical="center"/>
    </xf>
    <xf numFmtId="168" fontId="2" fillId="0" borderId="0" xfId="6" applyNumberFormat="1" applyFont="1" applyFill="1" applyAlignment="1">
      <alignment vertical="center"/>
    </xf>
    <xf numFmtId="170" fontId="3" fillId="0" borderId="5" xfId="6" applyNumberFormat="1" applyFont="1" applyFill="1" applyBorder="1" applyAlignment="1">
      <alignment vertical="center"/>
    </xf>
    <xf numFmtId="170" fontId="3" fillId="0" borderId="0" xfId="6" applyNumberFormat="1" applyFont="1" applyFill="1" applyBorder="1" applyAlignment="1">
      <alignment vertical="center"/>
    </xf>
    <xf numFmtId="170" fontId="3" fillId="0" borderId="6" xfId="6" applyNumberFormat="1" applyFont="1" applyFill="1" applyBorder="1" applyAlignment="1">
      <alignment vertical="center"/>
    </xf>
    <xf numFmtId="41" fontId="3" fillId="0" borderId="5" xfId="1" applyNumberFormat="1" applyFont="1" applyFill="1" applyBorder="1"/>
    <xf numFmtId="41" fontId="3" fillId="0" borderId="0" xfId="1" applyNumberFormat="1" applyFont="1" applyFill="1" applyBorder="1"/>
    <xf numFmtId="41" fontId="3" fillId="0" borderId="6" xfId="1" applyNumberFormat="1" applyFont="1" applyFill="1" applyBorder="1"/>
    <xf numFmtId="41" fontId="3" fillId="0" borderId="12" xfId="1" applyNumberFormat="1" applyFont="1" applyFill="1" applyBorder="1"/>
    <xf numFmtId="41" fontId="3" fillId="0" borderId="3" xfId="1" applyNumberFormat="1" applyFont="1" applyFill="1" applyBorder="1"/>
    <xf numFmtId="41" fontId="3" fillId="0" borderId="11" xfId="1" applyNumberFormat="1" applyFont="1" applyFill="1" applyBorder="1"/>
    <xf numFmtId="167" fontId="3" fillId="0" borderId="8" xfId="6" applyNumberFormat="1" applyFont="1" applyFill="1" applyBorder="1" applyAlignment="1">
      <alignment vertical="center"/>
    </xf>
    <xf numFmtId="167" fontId="3" fillId="0" borderId="9" xfId="6" applyNumberFormat="1" applyFont="1" applyFill="1" applyBorder="1" applyAlignment="1">
      <alignment vertical="center"/>
    </xf>
    <xf numFmtId="167" fontId="3" fillId="0" borderId="10" xfId="6" applyNumberFormat="1" applyFont="1" applyFill="1" applyBorder="1" applyAlignment="1">
      <alignment vertical="center"/>
    </xf>
    <xf numFmtId="167" fontId="3" fillId="0" borderId="5" xfId="6" applyNumberFormat="1" applyFont="1" applyFill="1" applyBorder="1" applyAlignment="1">
      <alignment vertical="center"/>
    </xf>
    <xf numFmtId="167" fontId="3" fillId="0" borderId="0" xfId="6" applyNumberFormat="1" applyFont="1" applyFill="1" applyBorder="1" applyAlignment="1">
      <alignment vertical="center"/>
    </xf>
    <xf numFmtId="167" fontId="3" fillId="0" borderId="6" xfId="6" applyNumberFormat="1" applyFont="1" applyFill="1" applyBorder="1" applyAlignment="1">
      <alignment vertical="center"/>
    </xf>
    <xf numFmtId="173" fontId="3" fillId="0" borderId="5" xfId="1" applyNumberFormat="1" applyFont="1" applyFill="1" applyBorder="1" applyAlignment="1"/>
    <xf numFmtId="173" fontId="3" fillId="0" borderId="0" xfId="1" applyNumberFormat="1" applyFont="1" applyFill="1" applyBorder="1" applyAlignment="1"/>
    <xf numFmtId="173" fontId="3" fillId="0" borderId="6" xfId="1" applyNumberFormat="1" applyFont="1" applyFill="1" applyBorder="1" applyAlignment="1"/>
    <xf numFmtId="8" fontId="3" fillId="0" borderId="5" xfId="3" applyFont="1" applyFill="1" applyBorder="1"/>
    <xf numFmtId="8" fontId="3" fillId="0" borderId="0" xfId="3" applyFont="1" applyFill="1" applyBorder="1"/>
    <xf numFmtId="8" fontId="3" fillId="0" borderId="6" xfId="3" applyFont="1" applyFill="1" applyBorder="1"/>
    <xf numFmtId="176" fontId="3" fillId="0" borderId="5" xfId="1" applyNumberFormat="1" applyFont="1" applyFill="1" applyBorder="1"/>
    <xf numFmtId="176" fontId="3" fillId="0" borderId="0" xfId="1" applyNumberFormat="1" applyFont="1" applyFill="1" applyBorder="1"/>
    <xf numFmtId="176" fontId="3" fillId="0" borderId="6" xfId="1" applyNumberFormat="1" applyFont="1" applyFill="1" applyBorder="1"/>
    <xf numFmtId="2" fontId="2" fillId="0" borderId="0" xfId="6" applyNumberFormat="1" applyFont="1" applyFill="1" applyBorder="1" applyAlignment="1">
      <alignment vertical="center"/>
    </xf>
    <xf numFmtId="169" fontId="3" fillId="0" borderId="5" xfId="6" applyNumberFormat="1" applyFont="1" applyFill="1" applyBorder="1" applyAlignment="1">
      <alignment vertical="center"/>
    </xf>
    <xf numFmtId="169" fontId="3" fillId="0" borderId="6" xfId="6" applyNumberFormat="1" applyFont="1" applyFill="1" applyBorder="1" applyAlignment="1">
      <alignment vertical="center"/>
    </xf>
    <xf numFmtId="43" fontId="3" fillId="0" borderId="5" xfId="3" applyNumberFormat="1" applyFont="1" applyFill="1" applyBorder="1" applyAlignment="1">
      <alignment vertical="center"/>
    </xf>
    <xf numFmtId="43" fontId="3" fillId="0" borderId="0" xfId="3" applyNumberFormat="1" applyFont="1" applyFill="1" applyBorder="1" applyAlignment="1">
      <alignment vertical="center"/>
    </xf>
    <xf numFmtId="43" fontId="3" fillId="0" borderId="6" xfId="3" applyNumberFormat="1" applyFont="1" applyFill="1" applyBorder="1" applyAlignment="1">
      <alignment vertical="center"/>
    </xf>
    <xf numFmtId="0" fontId="3" fillId="0" borderId="2" xfId="6" applyFont="1" applyFill="1" applyBorder="1" applyAlignment="1">
      <alignment vertical="center"/>
    </xf>
    <xf numFmtId="0" fontId="3" fillId="0" borderId="7" xfId="6" applyFont="1" applyFill="1" applyBorder="1" applyAlignment="1">
      <alignment vertical="center"/>
    </xf>
    <xf numFmtId="176" fontId="3" fillId="0" borderId="4" xfId="1" applyNumberFormat="1" applyFont="1" applyFill="1" applyBorder="1"/>
    <xf numFmtId="176" fontId="3" fillId="0" borderId="2" xfId="1" applyNumberFormat="1" applyFont="1" applyFill="1" applyBorder="1"/>
    <xf numFmtId="176" fontId="3" fillId="0" borderId="7" xfId="1" applyNumberFormat="1" applyFont="1" applyFill="1" applyBorder="1"/>
    <xf numFmtId="0" fontId="10" fillId="0" borderId="0" xfId="8" applyFont="1" applyFill="1"/>
    <xf numFmtId="0" fontId="25" fillId="0" borderId="0" xfId="8" applyFont="1" applyFill="1"/>
    <xf numFmtId="173" fontId="25" fillId="0" borderId="0" xfId="8" applyNumberFormat="1" applyFont="1" applyFill="1" applyBorder="1"/>
    <xf numFmtId="173" fontId="25" fillId="0" borderId="0" xfId="8" applyNumberFormat="1" applyFont="1" applyFill="1"/>
    <xf numFmtId="172" fontId="6" fillId="0" borderId="0" xfId="8" applyNumberFormat="1" applyFont="1" applyFill="1" applyAlignment="1">
      <alignment vertical="center"/>
    </xf>
    <xf numFmtId="40" fontId="6" fillId="0" borderId="0" xfId="1" applyFont="1" applyFill="1" applyAlignment="1">
      <alignment vertical="center"/>
    </xf>
    <xf numFmtId="186" fontId="6" fillId="0" borderId="0" xfId="1" applyNumberFormat="1" applyFont="1" applyFill="1" applyAlignment="1">
      <alignment vertical="center"/>
    </xf>
    <xf numFmtId="40" fontId="6" fillId="0" borderId="0" xfId="1" applyFont="1" applyFill="1" applyBorder="1" applyAlignment="1">
      <alignment vertical="center"/>
    </xf>
    <xf numFmtId="186" fontId="6" fillId="0" borderId="0" xfId="1" applyNumberFormat="1" applyFont="1" applyFill="1" applyBorder="1" applyAlignment="1">
      <alignment vertical="center"/>
    </xf>
    <xf numFmtId="172" fontId="6" fillId="0" borderId="0" xfId="8" applyNumberFormat="1" applyFont="1" applyFill="1" applyBorder="1" applyAlignment="1">
      <alignment vertical="center"/>
    </xf>
    <xf numFmtId="172" fontId="9" fillId="0" borderId="2" xfId="8" applyNumberFormat="1" applyFont="1" applyFill="1" applyBorder="1" applyAlignment="1">
      <alignment vertical="center"/>
    </xf>
    <xf numFmtId="172" fontId="9" fillId="0" borderId="7" xfId="8" applyNumberFormat="1" applyFont="1" applyFill="1" applyBorder="1" applyAlignment="1">
      <alignment vertical="center"/>
    </xf>
    <xf numFmtId="173" fontId="2" fillId="0" borderId="4" xfId="8" applyNumberFormat="1" applyFont="1" applyFill="1" applyBorder="1" applyAlignment="1">
      <alignment horizontal="center" vertical="center"/>
    </xf>
    <xf numFmtId="0" fontId="1" fillId="0" borderId="6" xfId="8" applyFont="1" applyFill="1" applyBorder="1"/>
    <xf numFmtId="179" fontId="3" fillId="0" borderId="5" xfId="3" applyNumberFormat="1" applyFont="1" applyFill="1" applyBorder="1"/>
    <xf numFmtId="179" fontId="3" fillId="0" borderId="28" xfId="3" applyNumberFormat="1" applyFont="1" applyFill="1" applyBorder="1"/>
    <xf numFmtId="173" fontId="3" fillId="0" borderId="5" xfId="8" applyNumberFormat="1" applyFont="1" applyFill="1" applyBorder="1"/>
    <xf numFmtId="173" fontId="3" fillId="0" borderId="0" xfId="8" applyNumberFormat="1" applyFont="1" applyFill="1" applyBorder="1"/>
    <xf numFmtId="173" fontId="3" fillId="0" borderId="6" xfId="8" applyNumberFormat="1" applyFont="1" applyFill="1" applyBorder="1"/>
    <xf numFmtId="173" fontId="3" fillId="0" borderId="12" xfId="8" applyNumberFormat="1" applyFont="1" applyFill="1" applyBorder="1" applyAlignment="1">
      <alignment vertical="center"/>
    </xf>
    <xf numFmtId="173" fontId="3" fillId="0" borderId="3" xfId="8" applyNumberFormat="1" applyFont="1" applyFill="1" applyBorder="1" applyAlignment="1">
      <alignment vertical="center"/>
    </xf>
    <xf numFmtId="184" fontId="3" fillId="0" borderId="0" xfId="8" applyNumberFormat="1" applyFont="1" applyFill="1" applyBorder="1" applyAlignment="1">
      <alignment vertical="center"/>
    </xf>
    <xf numFmtId="40" fontId="3" fillId="0" borderId="0" xfId="1" applyFont="1" applyFill="1" applyAlignment="1">
      <alignment vertical="center"/>
    </xf>
    <xf numFmtId="40" fontId="3" fillId="0" borderId="6" xfId="1" applyFont="1" applyFill="1" applyBorder="1" applyAlignment="1">
      <alignment vertical="center"/>
    </xf>
    <xf numFmtId="8" fontId="3" fillId="0" borderId="4" xfId="3" applyFont="1" applyFill="1" applyBorder="1" applyAlignment="1">
      <alignment vertical="center"/>
    </xf>
    <xf numFmtId="8" fontId="3" fillId="0" borderId="2" xfId="3" applyFont="1" applyFill="1" applyBorder="1" applyAlignment="1">
      <alignment vertical="center"/>
    </xf>
    <xf numFmtId="186" fontId="3" fillId="0" borderId="0" xfId="1" applyNumberFormat="1" applyFont="1" applyFill="1" applyBorder="1" applyAlignment="1">
      <alignment vertical="center"/>
    </xf>
    <xf numFmtId="40" fontId="13" fillId="0" borderId="0" xfId="1" applyFont="1" applyFill="1" applyAlignment="1">
      <alignment vertical="center"/>
    </xf>
    <xf numFmtId="40" fontId="24" fillId="0" borderId="0" xfId="1" applyFont="1" applyFill="1"/>
    <xf numFmtId="179" fontId="24" fillId="0" borderId="0" xfId="0" applyNumberFormat="1" applyFont="1" applyFill="1"/>
    <xf numFmtId="186" fontId="3" fillId="0" borderId="0" xfId="1" applyNumberFormat="1" applyFont="1" applyFill="1" applyAlignment="1">
      <alignment vertical="center"/>
    </xf>
    <xf numFmtId="2" fontId="24" fillId="0" borderId="0" xfId="0" applyNumberFormat="1" applyFont="1" applyFill="1"/>
    <xf numFmtId="186" fontId="24" fillId="0" borderId="0" xfId="1" applyNumberFormat="1" applyFont="1" applyFill="1"/>
    <xf numFmtId="1" fontId="2" fillId="0" borderId="4" xfId="8" quotePrefix="1" applyNumberFormat="1" applyFont="1" applyFill="1" applyBorder="1" applyAlignment="1">
      <alignment horizontal="center" vertical="center"/>
    </xf>
    <xf numFmtId="1" fontId="2" fillId="0" borderId="2" xfId="8" quotePrefix="1" applyNumberFormat="1" applyFont="1" applyFill="1" applyBorder="1" applyAlignment="1">
      <alignment horizontal="center" vertical="center"/>
    </xf>
    <xf numFmtId="1" fontId="2" fillId="0" borderId="7" xfId="8" quotePrefix="1" applyNumberFormat="1" applyFont="1" applyFill="1" applyBorder="1" applyAlignment="1">
      <alignment horizontal="center" vertical="center"/>
    </xf>
    <xf numFmtId="183" fontId="3" fillId="0" borderId="5" xfId="8" applyNumberFormat="1" applyFont="1" applyFill="1" applyBorder="1" applyAlignment="1">
      <alignment vertical="center"/>
    </xf>
    <xf numFmtId="183" fontId="3" fillId="0" borderId="28" xfId="8" applyNumberFormat="1" applyFont="1" applyFill="1" applyBorder="1" applyAlignment="1">
      <alignment vertical="center"/>
    </xf>
    <xf numFmtId="183" fontId="3" fillId="0" borderId="0" xfId="8" applyNumberFormat="1" applyFont="1" applyFill="1" applyBorder="1" applyAlignment="1">
      <alignment vertical="center"/>
    </xf>
    <xf numFmtId="183" fontId="3" fillId="0" borderId="18" xfId="8" applyNumberFormat="1" applyFont="1" applyFill="1" applyBorder="1" applyAlignment="1">
      <alignment vertical="center"/>
    </xf>
    <xf numFmtId="183" fontId="3" fillId="0" borderId="6" xfId="8" applyNumberFormat="1" applyFont="1" applyFill="1" applyBorder="1" applyAlignment="1">
      <alignment vertical="center"/>
    </xf>
    <xf numFmtId="165" fontId="3" fillId="0" borderId="5" xfId="10" applyNumberFormat="1" applyFont="1" applyFill="1" applyBorder="1"/>
    <xf numFmtId="165" fontId="3" fillId="0" borderId="0" xfId="10" applyNumberFormat="1" applyFont="1" applyFill="1" applyBorder="1"/>
    <xf numFmtId="165" fontId="3" fillId="0" borderId="6" xfId="10" applyNumberFormat="1" applyFont="1" applyFill="1" applyBorder="1"/>
    <xf numFmtId="0" fontId="3" fillId="0" borderId="28" xfId="8" applyFont="1" applyFill="1" applyBorder="1"/>
    <xf numFmtId="0" fontId="3" fillId="0" borderId="27" xfId="8" applyFont="1" applyFill="1" applyBorder="1"/>
    <xf numFmtId="0" fontId="3" fillId="0" borderId="18" xfId="8" applyFont="1" applyFill="1" applyBorder="1"/>
    <xf numFmtId="0" fontId="3" fillId="0" borderId="5" xfId="8" applyFont="1" applyFill="1" applyBorder="1"/>
    <xf numFmtId="9" fontId="3" fillId="0" borderId="29" xfId="8" applyNumberFormat="1" applyFont="1" applyFill="1" applyBorder="1"/>
    <xf numFmtId="9" fontId="3" fillId="0" borderId="32" xfId="8" applyNumberFormat="1" applyFont="1" applyFill="1" applyBorder="1"/>
    <xf numFmtId="0" fontId="3" fillId="0" borderId="4" xfId="8" applyFont="1" applyFill="1" applyBorder="1"/>
    <xf numFmtId="0" fontId="3" fillId="0" borderId="7" xfId="8" applyFont="1" applyFill="1" applyBorder="1"/>
    <xf numFmtId="16" fontId="2" fillId="0" borderId="4" xfId="8" quotePrefix="1" applyNumberFormat="1" applyFont="1" applyFill="1" applyBorder="1" applyAlignment="1">
      <alignment horizontal="center" vertical="center"/>
    </xf>
    <xf numFmtId="16" fontId="2" fillId="0" borderId="2" xfId="8" quotePrefix="1" applyNumberFormat="1" applyFont="1" applyFill="1" applyBorder="1" applyAlignment="1">
      <alignment horizontal="center" vertical="center"/>
    </xf>
    <xf numFmtId="16" fontId="2" fillId="0" borderId="7" xfId="8" quotePrefix="1" applyNumberFormat="1" applyFont="1" applyFill="1" applyBorder="1" applyAlignment="1">
      <alignment horizontal="center" vertical="center"/>
    </xf>
    <xf numFmtId="0" fontId="3" fillId="0" borderId="5" xfId="8" applyFont="1" applyFill="1" applyBorder="1" applyAlignment="1">
      <alignment vertical="center"/>
    </xf>
    <xf numFmtId="0" fontId="3" fillId="0" borderId="28" xfId="8" applyFont="1" applyFill="1" applyBorder="1" applyAlignment="1">
      <alignment vertical="center"/>
    </xf>
    <xf numFmtId="5" fontId="3" fillId="0" borderId="6" xfId="8" applyNumberFormat="1" applyFont="1" applyFill="1" applyBorder="1" applyAlignment="1">
      <alignment vertical="center"/>
    </xf>
    <xf numFmtId="171" fontId="3" fillId="0" borderId="5" xfId="8" applyNumberFormat="1" applyFont="1" applyFill="1" applyBorder="1" applyAlignment="1">
      <alignment vertical="center"/>
    </xf>
    <xf numFmtId="171" fontId="3" fillId="0" borderId="0" xfId="8" applyNumberFormat="1" applyFont="1" applyFill="1" applyBorder="1" applyAlignment="1">
      <alignment vertical="center"/>
    </xf>
    <xf numFmtId="171" fontId="3" fillId="0" borderId="6" xfId="8" applyNumberFormat="1" applyFont="1" applyFill="1" applyBorder="1" applyAlignment="1">
      <alignment vertical="center"/>
    </xf>
    <xf numFmtId="3" fontId="3" fillId="0" borderId="6" xfId="8" applyNumberFormat="1" applyFont="1" applyFill="1" applyBorder="1" applyAlignment="1">
      <alignment vertical="center"/>
    </xf>
    <xf numFmtId="5" fontId="3" fillId="0" borderId="7" xfId="8" applyNumberFormat="1" applyFont="1" applyFill="1" applyBorder="1" applyAlignment="1">
      <alignment vertical="center"/>
    </xf>
    <xf numFmtId="41" fontId="3" fillId="0" borderId="11" xfId="0" applyNumberFormat="1" applyFont="1" applyFill="1" applyBorder="1" applyAlignment="1">
      <alignment horizontal="right" vertical="center"/>
    </xf>
    <xf numFmtId="0" fontId="3" fillId="0" borderId="0" xfId="6" applyFont="1" applyFill="1" applyAlignment="1">
      <alignment horizontal="left" vertical="top" wrapText="1"/>
    </xf>
    <xf numFmtId="38" fontId="15" fillId="0" borderId="0" xfId="0" applyNumberFormat="1" applyFont="1" applyFill="1"/>
    <xf numFmtId="173" fontId="2" fillId="0" borderId="7" xfId="8" applyNumberFormat="1" applyFont="1" applyFill="1" applyBorder="1" applyAlignment="1">
      <alignment horizontal="center" vertical="center"/>
    </xf>
    <xf numFmtId="0" fontId="3" fillId="0" borderId="0" xfId="8" applyFont="1" applyFill="1" applyAlignment="1"/>
    <xf numFmtId="172" fontId="13" fillId="0" borderId="0" xfId="8" applyNumberFormat="1" applyFont="1" applyFill="1" applyBorder="1" applyAlignment="1">
      <alignment vertical="center"/>
    </xf>
    <xf numFmtId="0" fontId="2" fillId="0" borderId="1" xfId="0" applyFont="1" applyFill="1" applyBorder="1" applyAlignment="1">
      <alignment horizontal="center" vertical="center"/>
    </xf>
    <xf numFmtId="185" fontId="3" fillId="0" borderId="0" xfId="8" applyNumberFormat="1" applyFont="1" applyFill="1" applyAlignment="1">
      <alignment vertical="center"/>
    </xf>
    <xf numFmtId="185" fontId="3" fillId="0" borderId="0" xfId="8" applyNumberFormat="1" applyFont="1" applyFill="1" applyBorder="1" applyAlignment="1">
      <alignment vertical="center"/>
    </xf>
    <xf numFmtId="0" fontId="24" fillId="0" borderId="0" xfId="0" applyFont="1" applyFill="1" applyBorder="1"/>
    <xf numFmtId="0" fontId="2" fillId="0" borderId="17" xfId="0" quotePrefix="1" applyFont="1" applyFill="1" applyBorder="1" applyAlignment="1">
      <alignment horizontal="right" vertical="center"/>
    </xf>
    <xf numFmtId="0" fontId="2" fillId="0" borderId="14" xfId="0" quotePrefix="1" applyFont="1" applyFill="1" applyBorder="1" applyAlignment="1">
      <alignment horizontal="right" vertical="center"/>
    </xf>
    <xf numFmtId="0" fontId="4" fillId="0" borderId="18" xfId="0" applyFont="1" applyFill="1" applyBorder="1" applyAlignment="1">
      <alignment vertical="center"/>
    </xf>
    <xf numFmtId="41" fontId="3" fillId="0" borderId="6" xfId="0" applyNumberFormat="1" applyFont="1" applyFill="1" applyBorder="1" applyAlignment="1">
      <alignment horizontal="right" vertical="center"/>
    </xf>
    <xf numFmtId="41" fontId="3" fillId="0" borderId="7" xfId="0" applyNumberFormat="1" applyFont="1" applyFill="1" applyBorder="1" applyAlignment="1">
      <alignment horizontal="right" vertical="center"/>
    </xf>
    <xf numFmtId="41" fontId="3" fillId="0" borderId="6" xfId="1" applyNumberFormat="1" applyFont="1" applyFill="1" applyBorder="1" applyAlignment="1">
      <alignment horizontal="right" vertical="center"/>
    </xf>
    <xf numFmtId="41" fontId="3" fillId="0" borderId="13" xfId="1" applyNumberFormat="1" applyFont="1" applyFill="1" applyBorder="1" applyAlignment="1">
      <alignment horizontal="right" vertical="center"/>
    </xf>
    <xf numFmtId="41" fontId="3" fillId="0" borderId="14" xfId="1" applyNumberFormat="1" applyFont="1" applyFill="1" applyBorder="1" applyAlignment="1">
      <alignment horizontal="right" vertical="center"/>
    </xf>
    <xf numFmtId="0" fontId="3" fillId="0" borderId="6" xfId="0" applyFont="1" applyFill="1" applyBorder="1" applyAlignment="1">
      <alignment vertical="center"/>
    </xf>
    <xf numFmtId="173" fontId="3" fillId="0" borderId="6" xfId="0" applyNumberFormat="1" applyFont="1" applyFill="1" applyBorder="1" applyAlignment="1">
      <alignment horizontal="right" vertical="center"/>
    </xf>
    <xf numFmtId="173" fontId="3" fillId="0" borderId="11" xfId="0" applyNumberFormat="1" applyFont="1" applyFill="1" applyBorder="1" applyAlignment="1">
      <alignment horizontal="right" vertical="center"/>
    </xf>
    <xf numFmtId="174" fontId="3" fillId="0" borderId="25" xfId="0" applyNumberFormat="1" applyFont="1" applyFill="1" applyBorder="1" applyAlignment="1">
      <alignment vertical="center"/>
    </xf>
    <xf numFmtId="174" fontId="3" fillId="0" borderId="14" xfId="0" applyNumberFormat="1" applyFont="1" applyFill="1" applyBorder="1" applyAlignment="1">
      <alignment vertical="center"/>
    </xf>
    <xf numFmtId="0" fontId="3" fillId="0" borderId="0" xfId="0" applyFont="1" applyFill="1" applyAlignment="1">
      <alignment horizontal="left"/>
    </xf>
    <xf numFmtId="0" fontId="3" fillId="0" borderId="0" xfId="0" applyFont="1" applyFill="1" applyAlignment="1"/>
    <xf numFmtId="185" fontId="3" fillId="0" borderId="0" xfId="8" applyNumberFormat="1" applyFont="1" applyAlignment="1">
      <alignment vertical="center"/>
    </xf>
    <xf numFmtId="9" fontId="3" fillId="0" borderId="33" xfId="8" applyNumberFormat="1" applyFont="1" applyFill="1" applyBorder="1"/>
    <xf numFmtId="0" fontId="3" fillId="0" borderId="0" xfId="6" applyFont="1" applyAlignment="1">
      <alignment vertical="center"/>
    </xf>
    <xf numFmtId="0" fontId="26" fillId="0" borderId="2" xfId="6" applyFont="1" applyFill="1" applyBorder="1" applyAlignment="1">
      <alignment horizontal="center" vertical="center"/>
    </xf>
    <xf numFmtId="0" fontId="26" fillId="0" borderId="7" xfId="6" applyFont="1" applyFill="1" applyBorder="1" applyAlignment="1">
      <alignment horizontal="center" vertical="center"/>
    </xf>
    <xf numFmtId="171" fontId="27" fillId="0" borderId="0" xfId="6" applyNumberFormat="1" applyFont="1" applyFill="1" applyBorder="1" applyAlignment="1">
      <alignment vertical="center"/>
    </xf>
    <xf numFmtId="171" fontId="27" fillId="0" borderId="28" xfId="6" applyNumberFormat="1" applyFont="1" applyFill="1" applyBorder="1" applyAlignment="1">
      <alignment vertical="center"/>
    </xf>
    <xf numFmtId="171" fontId="27" fillId="0" borderId="18" xfId="6" applyNumberFormat="1" applyFont="1" applyFill="1" applyBorder="1" applyAlignment="1">
      <alignment vertical="center"/>
    </xf>
    <xf numFmtId="0" fontId="27" fillId="0" borderId="0" xfId="6" applyFont="1" applyFill="1" applyBorder="1" applyAlignment="1">
      <alignment vertical="center"/>
    </xf>
    <xf numFmtId="0" fontId="27" fillId="0" borderId="6" xfId="6" applyFont="1" applyFill="1" applyBorder="1" applyAlignment="1">
      <alignment vertical="center"/>
    </xf>
    <xf numFmtId="173" fontId="27" fillId="0" borderId="0" xfId="1" applyNumberFormat="1" applyFont="1" applyFill="1" applyBorder="1"/>
    <xf numFmtId="173" fontId="27" fillId="0" borderId="6" xfId="1" applyNumberFormat="1" applyFont="1" applyFill="1" applyBorder="1"/>
    <xf numFmtId="173" fontId="27" fillId="0" borderId="9" xfId="6" applyNumberFormat="1" applyFont="1" applyFill="1" applyBorder="1" applyAlignment="1">
      <alignment vertical="center"/>
    </xf>
    <xf numFmtId="173" fontId="27" fillId="0" borderId="10" xfId="6" applyNumberFormat="1" applyFont="1" applyFill="1" applyBorder="1" applyAlignment="1">
      <alignment vertical="center"/>
    </xf>
    <xf numFmtId="173" fontId="27" fillId="0" borderId="0" xfId="6" applyNumberFormat="1" applyFont="1" applyFill="1" applyBorder="1" applyAlignment="1">
      <alignment vertical="center"/>
    </xf>
    <xf numFmtId="173" fontId="27" fillId="0" borderId="6" xfId="6" applyNumberFormat="1" applyFont="1" applyFill="1" applyBorder="1" applyAlignment="1">
      <alignment vertical="center"/>
    </xf>
    <xf numFmtId="173" fontId="27" fillId="0" borderId="3" xfId="1" applyNumberFormat="1" applyFont="1" applyFill="1" applyBorder="1"/>
    <xf numFmtId="173" fontId="27" fillId="0" borderId="11" xfId="1" applyNumberFormat="1" applyFont="1" applyFill="1" applyBorder="1"/>
    <xf numFmtId="170" fontId="27" fillId="0" borderId="0" xfId="6" applyNumberFormat="1" applyFont="1" applyFill="1" applyBorder="1" applyAlignment="1">
      <alignment vertical="center"/>
    </xf>
    <xf numFmtId="170" fontId="27" fillId="0" borderId="6" xfId="6" applyNumberFormat="1" applyFont="1" applyFill="1" applyBorder="1" applyAlignment="1">
      <alignment vertical="center"/>
    </xf>
    <xf numFmtId="41" fontId="27" fillId="0" borderId="0" xfId="1" applyNumberFormat="1" applyFont="1" applyFill="1" applyBorder="1"/>
    <xf numFmtId="41" fontId="27" fillId="0" borderId="6" xfId="1" applyNumberFormat="1" applyFont="1" applyFill="1" applyBorder="1"/>
    <xf numFmtId="167" fontId="27" fillId="0" borderId="9" xfId="6" applyNumberFormat="1" applyFont="1" applyFill="1" applyBorder="1" applyAlignment="1">
      <alignment vertical="center"/>
    </xf>
    <xf numFmtId="167" fontId="27" fillId="0" borderId="10" xfId="6" applyNumberFormat="1" applyFont="1" applyFill="1" applyBorder="1" applyAlignment="1">
      <alignment vertical="center"/>
    </xf>
    <xf numFmtId="167" fontId="27" fillId="0" borderId="0" xfId="6" applyNumberFormat="1" applyFont="1" applyFill="1" applyBorder="1" applyAlignment="1">
      <alignment vertical="center"/>
    </xf>
    <xf numFmtId="167" fontId="27" fillId="0" borderId="6" xfId="6" applyNumberFormat="1" applyFont="1" applyFill="1" applyBorder="1" applyAlignment="1">
      <alignment vertical="center"/>
    </xf>
    <xf numFmtId="173" fontId="27" fillId="0" borderId="0" xfId="1" applyNumberFormat="1" applyFont="1" applyFill="1" applyBorder="1" applyAlignment="1"/>
    <xf numFmtId="173" fontId="27" fillId="0" borderId="6" xfId="1" applyNumberFormat="1" applyFont="1" applyFill="1" applyBorder="1" applyAlignment="1"/>
    <xf numFmtId="171" fontId="27" fillId="0" borderId="6" xfId="6" applyNumberFormat="1" applyFont="1" applyFill="1" applyBorder="1" applyAlignment="1">
      <alignment vertical="center"/>
    </xf>
    <xf numFmtId="8" fontId="27" fillId="0" borderId="0" xfId="3" applyFont="1" applyFill="1" applyBorder="1"/>
    <xf numFmtId="8" fontId="27" fillId="0" borderId="6" xfId="3" applyFont="1" applyFill="1" applyBorder="1"/>
    <xf numFmtId="176" fontId="27" fillId="0" borderId="0" xfId="1" applyNumberFormat="1" applyFont="1" applyFill="1" applyBorder="1"/>
    <xf numFmtId="176" fontId="27" fillId="0" borderId="6" xfId="1" applyNumberFormat="1" applyFont="1" applyFill="1" applyBorder="1"/>
    <xf numFmtId="169" fontId="27" fillId="0" borderId="0" xfId="6" applyNumberFormat="1" applyFont="1" applyFill="1" applyBorder="1" applyAlignment="1">
      <alignment vertical="center"/>
    </xf>
    <xf numFmtId="169" fontId="27" fillId="0" borderId="6" xfId="6" applyNumberFormat="1" applyFont="1" applyFill="1" applyBorder="1" applyAlignment="1">
      <alignment vertical="center"/>
    </xf>
    <xf numFmtId="43" fontId="27" fillId="0" borderId="0" xfId="3" applyNumberFormat="1" applyFont="1" applyFill="1" applyBorder="1" applyAlignment="1">
      <alignment vertical="center"/>
    </xf>
    <xf numFmtId="43" fontId="27" fillId="0" borderId="6" xfId="3" applyNumberFormat="1" applyFont="1" applyFill="1" applyBorder="1" applyAlignment="1">
      <alignment vertical="center"/>
    </xf>
    <xf numFmtId="176" fontId="27" fillId="0" borderId="2" xfId="1" applyNumberFormat="1" applyFont="1" applyFill="1" applyBorder="1"/>
    <xf numFmtId="176" fontId="27" fillId="0" borderId="7" xfId="1" applyNumberFormat="1" applyFont="1" applyFill="1" applyBorder="1"/>
    <xf numFmtId="172" fontId="3" fillId="0" borderId="0" xfId="8" applyNumberFormat="1" applyFont="1" applyAlignment="1">
      <alignment vertical="center"/>
    </xf>
    <xf numFmtId="173" fontId="26" fillId="0" borderId="2" xfId="8" applyNumberFormat="1" applyFont="1" applyFill="1" applyBorder="1" applyAlignment="1">
      <alignment horizontal="center" vertical="center"/>
    </xf>
    <xf numFmtId="173" fontId="26" fillId="0" borderId="7" xfId="8" applyNumberFormat="1" applyFont="1" applyFill="1" applyBorder="1" applyAlignment="1">
      <alignment horizontal="center" vertical="center"/>
    </xf>
    <xf numFmtId="173" fontId="27" fillId="0" borderId="0" xfId="8" applyNumberFormat="1" applyFont="1" applyFill="1" applyBorder="1" applyAlignment="1">
      <alignment vertical="center"/>
    </xf>
    <xf numFmtId="173" fontId="27" fillId="0" borderId="6" xfId="8" applyNumberFormat="1" applyFont="1" applyFill="1" applyBorder="1" applyAlignment="1">
      <alignment vertical="center"/>
    </xf>
    <xf numFmtId="185" fontId="13" fillId="0" borderId="0" xfId="8" applyNumberFormat="1" applyFont="1" applyAlignment="1">
      <alignment vertical="center"/>
    </xf>
    <xf numFmtId="172" fontId="6" fillId="0" borderId="0" xfId="8" applyNumberFormat="1" applyFont="1" applyAlignment="1">
      <alignment vertical="center"/>
    </xf>
    <xf numFmtId="172" fontId="28" fillId="0" borderId="0" xfId="8" applyNumberFormat="1" applyFont="1" applyAlignment="1">
      <alignment vertical="center"/>
    </xf>
    <xf numFmtId="185" fontId="27" fillId="0" borderId="0" xfId="8" applyNumberFormat="1" applyFont="1" applyBorder="1" applyAlignment="1">
      <alignment vertical="center"/>
    </xf>
    <xf numFmtId="185" fontId="27" fillId="0" borderId="0" xfId="8" applyNumberFormat="1" applyFont="1" applyAlignment="1">
      <alignment vertical="center"/>
    </xf>
    <xf numFmtId="172" fontId="27" fillId="0" borderId="0" xfId="8" applyNumberFormat="1" applyFont="1" applyAlignment="1">
      <alignment vertical="center"/>
    </xf>
    <xf numFmtId="172" fontId="13" fillId="0" borderId="0" xfId="8" applyNumberFormat="1" applyFont="1" applyAlignment="1">
      <alignment vertical="center"/>
    </xf>
    <xf numFmtId="172" fontId="29" fillId="0" borderId="0" xfId="8" applyNumberFormat="1" applyFont="1" applyAlignment="1">
      <alignment vertical="center"/>
    </xf>
    <xf numFmtId="0" fontId="24" fillId="0" borderId="0" xfId="0" applyFont="1"/>
    <xf numFmtId="0" fontId="30" fillId="0" borderId="0" xfId="0" applyFont="1"/>
    <xf numFmtId="1" fontId="26" fillId="0" borderId="2" xfId="8" quotePrefix="1" applyNumberFormat="1" applyFont="1" applyFill="1" applyBorder="1" applyAlignment="1">
      <alignment horizontal="center" vertical="center"/>
    </xf>
    <xf numFmtId="183" fontId="27" fillId="0" borderId="0" xfId="8" applyNumberFormat="1" applyFont="1" applyFill="1" applyBorder="1" applyAlignment="1">
      <alignment vertical="center"/>
    </xf>
    <xf numFmtId="183" fontId="27" fillId="0" borderId="6" xfId="8" applyNumberFormat="1" applyFont="1" applyFill="1" applyBorder="1" applyAlignment="1">
      <alignment vertical="center"/>
    </xf>
    <xf numFmtId="16" fontId="2" fillId="0" borderId="2" xfId="8" quotePrefix="1" applyNumberFormat="1" applyFont="1" applyFill="1" applyBorder="1" applyAlignment="1">
      <alignment horizontal="center"/>
    </xf>
    <xf numFmtId="16" fontId="2" fillId="0" borderId="7" xfId="8" quotePrefix="1" applyNumberFormat="1" applyFont="1" applyFill="1" applyBorder="1" applyAlignment="1">
      <alignment horizontal="center"/>
    </xf>
    <xf numFmtId="1" fontId="26" fillId="0" borderId="7" xfId="8" quotePrefix="1" applyNumberFormat="1" applyFont="1" applyFill="1" applyBorder="1" applyAlignment="1">
      <alignment horizontal="center" vertical="center"/>
    </xf>
    <xf numFmtId="178" fontId="24" fillId="0" borderId="0" xfId="0" applyNumberFormat="1" applyFont="1" applyFill="1"/>
    <xf numFmtId="0" fontId="6" fillId="0" borderId="0" xfId="0" applyFont="1" applyFill="1" applyBorder="1" applyAlignment="1"/>
    <xf numFmtId="0" fontId="27" fillId="0" borderId="21" xfId="0" applyFont="1" applyFill="1" applyBorder="1" applyAlignment="1">
      <alignment vertical="center"/>
    </xf>
    <xf numFmtId="171" fontId="27" fillId="0" borderId="0" xfId="1" applyNumberFormat="1" applyFont="1" applyFill="1" applyBorder="1" applyAlignment="1">
      <alignment vertical="center"/>
    </xf>
    <xf numFmtId="0" fontId="27" fillId="0" borderId="0" xfId="0" applyFont="1" applyFill="1" applyBorder="1" applyAlignment="1">
      <alignment vertical="center"/>
    </xf>
    <xf numFmtId="0" fontId="28" fillId="0" borderId="0" xfId="0" applyFont="1" applyFill="1" applyBorder="1" applyAlignment="1">
      <alignment vertical="center"/>
    </xf>
    <xf numFmtId="0" fontId="28" fillId="0" borderId="0" xfId="0" applyFont="1" applyFill="1" applyAlignment="1">
      <alignment vertical="center"/>
    </xf>
    <xf numFmtId="171" fontId="27" fillId="0" borderId="0" xfId="0" applyNumberFormat="1" applyFont="1" applyFill="1" applyBorder="1" applyAlignment="1">
      <alignment horizontal="right" vertical="center"/>
    </xf>
    <xf numFmtId="0" fontId="27" fillId="0" borderId="22" xfId="0" applyFont="1" applyFill="1" applyBorder="1" applyAlignment="1">
      <alignment vertical="center"/>
    </xf>
    <xf numFmtId="171" fontId="27" fillId="0" borderId="3" xfId="1" applyNumberFormat="1" applyFont="1" applyFill="1" applyBorder="1" applyAlignment="1">
      <alignment vertical="center"/>
    </xf>
    <xf numFmtId="0" fontId="27" fillId="0" borderId="23" xfId="0" applyFont="1" applyFill="1" applyBorder="1" applyAlignment="1">
      <alignment vertical="center"/>
    </xf>
    <xf numFmtId="0" fontId="27" fillId="0" borderId="0" xfId="0" applyFont="1" applyFill="1" applyAlignment="1">
      <alignment horizontal="left"/>
    </xf>
    <xf numFmtId="6" fontId="3" fillId="0" borderId="5" xfId="3" applyNumberFormat="1" applyFont="1" applyFill="1" applyBorder="1"/>
    <xf numFmtId="6" fontId="3" fillId="0" borderId="0" xfId="3" applyNumberFormat="1" applyFont="1" applyFill="1" applyBorder="1"/>
    <xf numFmtId="6" fontId="3" fillId="0" borderId="6" xfId="3" applyNumberFormat="1" applyFont="1" applyFill="1" applyBorder="1"/>
    <xf numFmtId="41" fontId="3" fillId="0" borderId="5" xfId="10" applyNumberFormat="1" applyFont="1" applyFill="1" applyBorder="1"/>
    <xf numFmtId="41" fontId="3" fillId="0" borderId="0" xfId="10" applyNumberFormat="1" applyFont="1" applyFill="1" applyBorder="1"/>
    <xf numFmtId="41" fontId="3" fillId="0" borderId="6" xfId="10" applyNumberFormat="1" applyFont="1" applyFill="1" applyBorder="1"/>
    <xf numFmtId="41" fontId="3" fillId="0" borderId="0" xfId="3" applyNumberFormat="1" applyFont="1" applyFill="1" applyBorder="1"/>
    <xf numFmtId="41" fontId="3" fillId="0" borderId="0" xfId="11" applyNumberFormat="1" applyFont="1" applyFill="1" applyBorder="1"/>
    <xf numFmtId="41" fontId="3" fillId="0" borderId="5" xfId="11" applyNumberFormat="1" applyFont="1" applyFill="1" applyBorder="1"/>
    <xf numFmtId="41" fontId="3" fillId="0" borderId="6" xfId="11" applyNumberFormat="1" applyFont="1" applyFill="1" applyBorder="1"/>
    <xf numFmtId="41" fontId="3" fillId="0" borderId="12" xfId="11" applyNumberFormat="1" applyFont="1" applyFill="1" applyBorder="1"/>
    <xf numFmtId="41" fontId="3" fillId="0" borderId="3" xfId="11" applyNumberFormat="1" applyFont="1" applyFill="1" applyBorder="1"/>
    <xf numFmtId="41" fontId="3" fillId="0" borderId="11" xfId="11" applyNumberFormat="1" applyFont="1" applyFill="1" applyBorder="1"/>
    <xf numFmtId="41" fontId="3" fillId="0" borderId="15" xfId="10" applyNumberFormat="1" applyFont="1" applyFill="1" applyBorder="1"/>
    <xf numFmtId="41" fontId="3" fillId="0" borderId="16" xfId="10" applyNumberFormat="1" applyFont="1" applyFill="1" applyBorder="1"/>
    <xf numFmtId="41" fontId="3" fillId="0" borderId="13" xfId="10" applyNumberFormat="1" applyFont="1" applyFill="1" applyBorder="1"/>
    <xf numFmtId="41" fontId="3" fillId="0" borderId="5" xfId="8" applyNumberFormat="1" applyFont="1" applyFill="1" applyBorder="1" applyAlignment="1">
      <alignment vertical="center"/>
    </xf>
    <xf numFmtId="41" fontId="3" fillId="0" borderId="0" xfId="8" applyNumberFormat="1" applyFont="1" applyFill="1" applyBorder="1" applyAlignment="1">
      <alignment vertical="center"/>
    </xf>
    <xf numFmtId="41" fontId="3" fillId="0" borderId="6" xfId="8" applyNumberFormat="1" applyFont="1" applyFill="1" applyBorder="1" applyAlignment="1">
      <alignment vertical="center"/>
    </xf>
    <xf numFmtId="41" fontId="3" fillId="0" borderId="12" xfId="10" applyNumberFormat="1" applyFont="1" applyFill="1" applyBorder="1"/>
    <xf numFmtId="41" fontId="3" fillId="0" borderId="3" xfId="10" applyNumberFormat="1" applyFont="1" applyFill="1" applyBorder="1"/>
    <xf numFmtId="41" fontId="3" fillId="0" borderId="11" xfId="10" applyNumberFormat="1" applyFont="1" applyFill="1" applyBorder="1"/>
    <xf numFmtId="41" fontId="3" fillId="0" borderId="15" xfId="8" applyNumberFormat="1" applyFont="1" applyFill="1" applyBorder="1" applyAlignment="1">
      <alignment vertical="center"/>
    </xf>
    <xf numFmtId="41" fontId="3" fillId="0" borderId="16" xfId="8" applyNumberFormat="1" applyFont="1" applyFill="1" applyBorder="1" applyAlignment="1">
      <alignment vertical="center"/>
    </xf>
    <xf numFmtId="41" fontId="3" fillId="0" borderId="13" xfId="8" applyNumberFormat="1" applyFont="1" applyFill="1" applyBorder="1" applyAlignment="1">
      <alignment vertical="center"/>
    </xf>
    <xf numFmtId="41" fontId="3" fillId="0" borderId="12" xfId="8" applyNumberFormat="1" applyFont="1" applyFill="1" applyBorder="1" applyAlignment="1">
      <alignment vertical="center"/>
    </xf>
    <xf numFmtId="41" fontId="3" fillId="0" borderId="3" xfId="8" applyNumberFormat="1" applyFont="1" applyFill="1" applyBorder="1" applyAlignment="1">
      <alignment vertical="center"/>
    </xf>
    <xf numFmtId="41" fontId="3" fillId="0" borderId="11" xfId="8" applyNumberFormat="1" applyFont="1" applyFill="1" applyBorder="1" applyAlignment="1">
      <alignment vertical="center"/>
    </xf>
    <xf numFmtId="41" fontId="3" fillId="0" borderId="1" xfId="10" applyNumberFormat="1" applyFont="1" applyFill="1" applyBorder="1"/>
    <xf numFmtId="41" fontId="3" fillId="0" borderId="25" xfId="10" applyNumberFormat="1" applyFont="1" applyFill="1" applyBorder="1"/>
    <xf numFmtId="41" fontId="3" fillId="0" borderId="1" xfId="8" applyNumberFormat="1" applyFont="1" applyFill="1" applyBorder="1" applyAlignment="1">
      <alignment vertical="center"/>
    </xf>
    <xf numFmtId="41" fontId="3" fillId="0" borderId="12" xfId="10" applyNumberFormat="1" applyFont="1" applyFill="1" applyBorder="1" applyAlignment="1">
      <alignment vertical="center"/>
    </xf>
    <xf numFmtId="41" fontId="3" fillId="0" borderId="3" xfId="10" applyNumberFormat="1" applyFont="1" applyFill="1" applyBorder="1" applyAlignment="1">
      <alignment vertical="center"/>
    </xf>
    <xf numFmtId="41" fontId="3" fillId="0" borderId="11" xfId="10" applyNumberFormat="1" applyFont="1" applyFill="1" applyBorder="1" applyAlignment="1">
      <alignment vertical="center"/>
    </xf>
    <xf numFmtId="5" fontId="3" fillId="0" borderId="2" xfId="3" applyNumberFormat="1" applyFont="1" applyFill="1" applyBorder="1" applyAlignment="1">
      <alignment vertical="center"/>
    </xf>
    <xf numFmtId="5" fontId="3" fillId="0" borderId="4" xfId="3" applyNumberFormat="1" applyFont="1" applyFill="1" applyBorder="1" applyAlignment="1">
      <alignment vertical="center"/>
    </xf>
    <xf numFmtId="5" fontId="3" fillId="0" borderId="17" xfId="3" applyNumberFormat="1" applyFont="1" applyFill="1" applyBorder="1" applyAlignment="1">
      <alignment vertical="center"/>
    </xf>
    <xf numFmtId="5" fontId="3" fillId="0" borderId="14" xfId="3" applyNumberFormat="1" applyFont="1" applyFill="1" applyBorder="1" applyAlignment="1">
      <alignment vertical="center"/>
    </xf>
    <xf numFmtId="5" fontId="3" fillId="0" borderId="7" xfId="3" applyNumberFormat="1" applyFont="1" applyFill="1" applyBorder="1" applyAlignment="1">
      <alignment vertical="center"/>
    </xf>
    <xf numFmtId="5" fontId="3" fillId="0" borderId="27" xfId="3" applyNumberFormat="1" applyFont="1" applyFill="1" applyBorder="1"/>
    <xf numFmtId="5" fontId="3" fillId="0" borderId="28" xfId="3" applyNumberFormat="1" applyFont="1" applyFill="1" applyBorder="1"/>
    <xf numFmtId="5" fontId="3" fillId="0" borderId="18" xfId="3" applyNumberFormat="1" applyFont="1" applyFill="1" applyBorder="1"/>
    <xf numFmtId="41" fontId="3" fillId="0" borderId="24" xfId="8" applyNumberFormat="1" applyFont="1" applyFill="1" applyBorder="1" applyAlignment="1">
      <alignment vertical="center"/>
    </xf>
    <xf numFmtId="41" fontId="3" fillId="0" borderId="25" xfId="8" applyNumberFormat="1" applyFont="1" applyFill="1" applyBorder="1" applyAlignment="1">
      <alignment vertical="center"/>
    </xf>
    <xf numFmtId="5" fontId="3" fillId="0" borderId="4" xfId="3" applyNumberFormat="1" applyFont="1" applyFill="1" applyBorder="1" applyAlignment="1">
      <alignment horizontal="right" vertical="center"/>
    </xf>
    <xf numFmtId="5" fontId="3" fillId="0" borderId="2" xfId="3" applyNumberFormat="1" applyFont="1" applyFill="1" applyBorder="1" applyAlignment="1">
      <alignment horizontal="right" vertical="center"/>
    </xf>
    <xf numFmtId="5" fontId="3" fillId="0" borderId="14" xfId="3" applyNumberFormat="1" applyFont="1" applyFill="1" applyBorder="1" applyAlignment="1">
      <alignment horizontal="right" vertical="center"/>
    </xf>
    <xf numFmtId="5" fontId="3" fillId="0" borderId="17" xfId="3" applyNumberFormat="1" applyFont="1" applyFill="1" applyBorder="1" applyAlignment="1">
      <alignment horizontal="right" vertical="center"/>
    </xf>
    <xf numFmtId="5" fontId="3" fillId="0" borderId="7" xfId="3" applyNumberFormat="1" applyFont="1" applyFill="1" applyBorder="1" applyAlignment="1">
      <alignment horizontal="right" vertical="center"/>
    </xf>
    <xf numFmtId="5" fontId="3" fillId="0" borderId="5" xfId="3" applyNumberFormat="1" applyFont="1" applyFill="1" applyBorder="1"/>
    <xf numFmtId="41" fontId="3" fillId="0" borderId="5" xfId="1" applyNumberFormat="1" applyFont="1" applyFill="1" applyBorder="1" applyAlignment="1">
      <alignment vertical="center"/>
    </xf>
    <xf numFmtId="41" fontId="3" fillId="0" borderId="6" xfId="1" applyNumberFormat="1" applyFont="1" applyFill="1" applyBorder="1" applyAlignment="1">
      <alignment vertical="center"/>
    </xf>
    <xf numFmtId="6" fontId="3" fillId="0" borderId="4" xfId="3" applyNumberFormat="1" applyFont="1" applyFill="1" applyBorder="1" applyAlignment="1">
      <alignment vertical="center"/>
    </xf>
    <xf numFmtId="6" fontId="3" fillId="0" borderId="2" xfId="3" applyNumberFormat="1" applyFont="1" applyFill="1" applyBorder="1" applyAlignment="1">
      <alignment vertical="center"/>
    </xf>
    <xf numFmtId="6" fontId="3" fillId="0" borderId="7" xfId="3" applyNumberFormat="1" applyFont="1" applyFill="1" applyBorder="1" applyAlignment="1">
      <alignment vertical="center"/>
    </xf>
    <xf numFmtId="41" fontId="3" fillId="0" borderId="5" xfId="13" applyNumberFormat="1" applyFont="1" applyFill="1" applyBorder="1"/>
    <xf numFmtId="41" fontId="3" fillId="0" borderId="0" xfId="13" applyNumberFormat="1" applyFont="1" applyFill="1" applyBorder="1"/>
    <xf numFmtId="41" fontId="3" fillId="0" borderId="6" xfId="13" applyNumberFormat="1" applyFont="1" applyFill="1" applyBorder="1"/>
    <xf numFmtId="5" fontId="3" fillId="0" borderId="12" xfId="8" applyNumberFormat="1" applyFont="1" applyFill="1" applyBorder="1"/>
    <xf numFmtId="5" fontId="3" fillId="0" borderId="3" xfId="8" applyNumberFormat="1" applyFont="1" applyFill="1" applyBorder="1"/>
    <xf numFmtId="5" fontId="3" fillId="0" borderId="11" xfId="8" applyNumberFormat="1" applyFont="1" applyFill="1" applyBorder="1"/>
    <xf numFmtId="189" fontId="3" fillId="0" borderId="5" xfId="8" applyNumberFormat="1" applyFont="1" applyFill="1" applyBorder="1"/>
    <xf numFmtId="189" fontId="3" fillId="0" borderId="0" xfId="8" applyNumberFormat="1" applyFont="1" applyFill="1" applyBorder="1"/>
    <xf numFmtId="189" fontId="3" fillId="0" borderId="6" xfId="8" applyNumberFormat="1" applyFont="1" applyFill="1" applyBorder="1"/>
    <xf numFmtId="189" fontId="3" fillId="0" borderId="12" xfId="8" applyNumberFormat="1" applyFont="1" applyFill="1" applyBorder="1"/>
    <xf numFmtId="189" fontId="3" fillId="0" borderId="3" xfId="8" applyNumberFormat="1" applyFont="1" applyFill="1" applyBorder="1"/>
    <xf numFmtId="189" fontId="3" fillId="0" borderId="11" xfId="8" applyNumberFormat="1" applyFont="1" applyFill="1" applyBorder="1"/>
    <xf numFmtId="189" fontId="3" fillId="0" borderId="15" xfId="8" applyNumberFormat="1" applyFont="1" applyFill="1" applyBorder="1"/>
    <xf numFmtId="189" fontId="3" fillId="0" borderId="16" xfId="8" applyNumberFormat="1" applyFont="1" applyFill="1" applyBorder="1"/>
    <xf numFmtId="189" fontId="3" fillId="0" borderId="13" xfId="8" applyNumberFormat="1" applyFont="1" applyFill="1" applyBorder="1"/>
    <xf numFmtId="5" fontId="3" fillId="0" borderId="33" xfId="8" applyNumberFormat="1" applyFont="1" applyFill="1" applyBorder="1"/>
    <xf numFmtId="5" fontId="3" fillId="0" borderId="32" xfId="8" applyNumberFormat="1" applyFont="1" applyFill="1" applyBorder="1"/>
    <xf numFmtId="5" fontId="3" fillId="0" borderId="29" xfId="8" applyNumberFormat="1" applyFont="1" applyFill="1" applyBorder="1"/>
    <xf numFmtId="5" fontId="3" fillId="0" borderId="5" xfId="8" applyNumberFormat="1" applyFont="1" applyFill="1" applyBorder="1"/>
    <xf numFmtId="5" fontId="3" fillId="0" borderId="0" xfId="8" applyNumberFormat="1" applyFont="1" applyFill="1" applyBorder="1"/>
    <xf numFmtId="5" fontId="3" fillId="0" borderId="6" xfId="8" applyNumberFormat="1" applyFont="1" applyFill="1" applyBorder="1"/>
    <xf numFmtId="5" fontId="3" fillId="0" borderId="5" xfId="3" applyNumberFormat="1" applyFont="1" applyFill="1" applyBorder="1" applyAlignment="1">
      <alignment vertical="center"/>
    </xf>
    <xf numFmtId="5" fontId="3" fillId="0" borderId="0" xfId="3" applyNumberFormat="1" applyFont="1" applyFill="1" applyBorder="1" applyAlignment="1">
      <alignment vertical="center"/>
    </xf>
    <xf numFmtId="5" fontId="3" fillId="0" borderId="6" xfId="3" applyNumberFormat="1" applyFont="1" applyFill="1" applyBorder="1" applyAlignment="1">
      <alignment vertical="center"/>
    </xf>
    <xf numFmtId="183" fontId="3" fillId="0" borderId="12" xfId="8" applyNumberFormat="1" applyFont="1" applyFill="1" applyBorder="1" applyAlignment="1">
      <alignment vertical="center"/>
    </xf>
    <xf numFmtId="183" fontId="3" fillId="0" borderId="3" xfId="8" applyNumberFormat="1" applyFont="1" applyFill="1" applyBorder="1" applyAlignment="1">
      <alignment vertical="center"/>
    </xf>
    <xf numFmtId="183" fontId="3" fillId="0" borderId="11" xfId="8" applyNumberFormat="1" applyFont="1" applyFill="1" applyBorder="1" applyAlignment="1">
      <alignment vertical="center"/>
    </xf>
    <xf numFmtId="183" fontId="3" fillId="0" borderId="12" xfId="1" applyNumberFormat="1" applyFont="1" applyFill="1" applyBorder="1" applyAlignment="1">
      <alignment vertical="center"/>
    </xf>
    <xf numFmtId="183" fontId="3" fillId="0" borderId="3" xfId="1" applyNumberFormat="1" applyFont="1" applyFill="1" applyBorder="1" applyAlignment="1">
      <alignment vertical="center"/>
    </xf>
    <xf numFmtId="183" fontId="3" fillId="0" borderId="11" xfId="1" applyNumberFormat="1" applyFont="1" applyFill="1" applyBorder="1" applyAlignment="1">
      <alignment vertical="center"/>
    </xf>
    <xf numFmtId="183" fontId="3" fillId="0" borderId="5" xfId="1" applyNumberFormat="1" applyFont="1" applyFill="1" applyBorder="1" applyAlignment="1">
      <alignment vertical="center"/>
    </xf>
    <xf numFmtId="183" fontId="3" fillId="0" borderId="0" xfId="1" applyNumberFormat="1" applyFont="1" applyFill="1" applyBorder="1" applyAlignment="1">
      <alignment vertical="center"/>
    </xf>
    <xf numFmtId="183" fontId="3" fillId="0" borderId="6" xfId="1" applyNumberFormat="1" applyFont="1" applyFill="1" applyBorder="1" applyAlignment="1">
      <alignment vertical="center"/>
    </xf>
    <xf numFmtId="183" fontId="3" fillId="0" borderId="15" xfId="1" applyNumberFormat="1" applyFont="1" applyFill="1" applyBorder="1" applyAlignment="1">
      <alignment vertical="center"/>
    </xf>
    <xf numFmtId="183" fontId="3" fillId="0" borderId="16" xfId="1" applyNumberFormat="1" applyFont="1" applyFill="1" applyBorder="1" applyAlignment="1">
      <alignment vertical="center"/>
    </xf>
    <xf numFmtId="183" fontId="3" fillId="0" borderId="13" xfId="1" applyNumberFormat="1" applyFont="1" applyFill="1" applyBorder="1" applyAlignment="1">
      <alignment vertical="center"/>
    </xf>
    <xf numFmtId="41" fontId="3" fillId="0" borderId="19" xfId="1" applyNumberFormat="1" applyFont="1" applyFill="1" applyBorder="1" applyAlignment="1">
      <alignment vertical="center"/>
    </xf>
    <xf numFmtId="41" fontId="3" fillId="0" borderId="17" xfId="1" applyNumberFormat="1" applyFont="1" applyFill="1" applyBorder="1" applyAlignment="1">
      <alignment horizontal="left" vertical="center"/>
    </xf>
    <xf numFmtId="41" fontId="3" fillId="0" borderId="17" xfId="1" applyNumberFormat="1" applyFont="1" applyFill="1" applyBorder="1" applyAlignment="1">
      <alignment vertical="center"/>
    </xf>
    <xf numFmtId="41" fontId="3" fillId="0" borderId="14" xfId="1" applyNumberFormat="1" applyFont="1" applyFill="1" applyBorder="1" applyAlignment="1">
      <alignment vertical="center"/>
    </xf>
    <xf numFmtId="41" fontId="3" fillId="0" borderId="0" xfId="1" applyNumberFormat="1" applyFont="1" applyFill="1" applyBorder="1" applyAlignment="1">
      <alignment horizontal="left" vertical="center"/>
    </xf>
    <xf numFmtId="190" fontId="3" fillId="0" borderId="5" xfId="0" applyNumberFormat="1" applyFont="1" applyFill="1" applyBorder="1" applyAlignment="1">
      <alignment vertical="center"/>
    </xf>
    <xf numFmtId="190" fontId="3" fillId="0" borderId="0" xfId="0" applyNumberFormat="1" applyFont="1" applyFill="1" applyBorder="1" applyAlignment="1">
      <alignment vertical="center"/>
    </xf>
    <xf numFmtId="190" fontId="3" fillId="0" borderId="6" xfId="0" applyNumberFormat="1" applyFont="1" applyFill="1" applyBorder="1" applyAlignment="1">
      <alignment vertical="center"/>
    </xf>
    <xf numFmtId="190" fontId="3" fillId="0" borderId="4" xfId="0" applyNumberFormat="1" applyFont="1" applyFill="1" applyBorder="1" applyAlignment="1">
      <alignment vertical="center"/>
    </xf>
    <xf numFmtId="190" fontId="3" fillId="0" borderId="2" xfId="0" applyNumberFormat="1" applyFont="1" applyFill="1" applyBorder="1" applyAlignment="1">
      <alignment vertical="center"/>
    </xf>
    <xf numFmtId="190" fontId="3" fillId="0" borderId="7" xfId="0" applyNumberFormat="1" applyFont="1" applyFill="1" applyBorder="1" applyAlignment="1">
      <alignment vertical="center"/>
    </xf>
    <xf numFmtId="171" fontId="3" fillId="0" borderId="4" xfId="1" applyNumberFormat="1" applyFont="1" applyFill="1" applyBorder="1" applyAlignment="1">
      <alignment vertical="center"/>
    </xf>
    <xf numFmtId="171" fontId="3" fillId="0" borderId="2" xfId="1" applyNumberFormat="1" applyFont="1" applyFill="1" applyBorder="1" applyAlignment="1">
      <alignment horizontal="left" vertical="center"/>
    </xf>
    <xf numFmtId="171" fontId="3" fillId="0" borderId="17" xfId="1" applyNumberFormat="1" applyFont="1" applyFill="1" applyBorder="1" applyAlignment="1">
      <alignment vertical="center"/>
    </xf>
    <xf numFmtId="171" fontId="3" fillId="0" borderId="2" xfId="1" applyNumberFormat="1" applyFont="1" applyFill="1" applyBorder="1" applyAlignment="1">
      <alignment vertical="center"/>
    </xf>
    <xf numFmtId="171" fontId="3" fillId="0" borderId="14" xfId="1" applyNumberFormat="1" applyFont="1" applyFill="1" applyBorder="1" applyAlignment="1">
      <alignment vertical="center"/>
    </xf>
    <xf numFmtId="171" fontId="3" fillId="0" borderId="2" xfId="0" applyNumberFormat="1" applyFont="1" applyFill="1" applyBorder="1" applyAlignment="1">
      <alignment horizontal="left" vertical="center"/>
    </xf>
    <xf numFmtId="190" fontId="3" fillId="0" borderId="0" xfId="3" applyNumberFormat="1" applyFont="1" applyFill="1" applyBorder="1" applyAlignment="1">
      <alignment vertical="center"/>
    </xf>
    <xf numFmtId="190" fontId="3" fillId="0" borderId="3" xfId="0" applyNumberFormat="1" applyFont="1" applyFill="1" applyBorder="1" applyAlignment="1">
      <alignment vertical="center"/>
    </xf>
    <xf numFmtId="190" fontId="3" fillId="0" borderId="2" xfId="3" applyNumberFormat="1" applyFont="1" applyFill="1" applyBorder="1" applyAlignment="1">
      <alignment vertical="center"/>
    </xf>
    <xf numFmtId="190" fontId="3" fillId="0" borderId="17" xfId="3" applyNumberFormat="1" applyFont="1" applyFill="1" applyBorder="1" applyAlignment="1">
      <alignment vertical="center"/>
    </xf>
    <xf numFmtId="190" fontId="27" fillId="0" borderId="0" xfId="3" applyNumberFormat="1" applyFont="1" applyFill="1" applyBorder="1" applyAlignment="1">
      <alignment vertical="center"/>
    </xf>
    <xf numFmtId="190" fontId="27" fillId="0" borderId="0" xfId="0" applyNumberFormat="1" applyFont="1" applyFill="1" applyBorder="1" applyAlignment="1">
      <alignment vertical="center"/>
    </xf>
    <xf numFmtId="190" fontId="27" fillId="0" borderId="17" xfId="3" applyNumberFormat="1" applyFont="1" applyFill="1" applyBorder="1" applyAlignment="1">
      <alignment vertical="center"/>
    </xf>
    <xf numFmtId="190" fontId="3" fillId="0" borderId="3" xfId="0" applyNumberFormat="1" applyFont="1" applyFill="1" applyBorder="1" applyAlignment="1">
      <alignment horizontal="right" vertical="center"/>
    </xf>
    <xf numFmtId="190" fontId="3" fillId="0" borderId="0" xfId="0" applyNumberFormat="1" applyFont="1" applyFill="1" applyBorder="1" applyAlignment="1">
      <alignment horizontal="right" vertical="center"/>
    </xf>
    <xf numFmtId="190" fontId="3" fillId="0" borderId="6" xfId="3" applyNumberFormat="1" applyFont="1" applyFill="1" applyBorder="1" applyAlignment="1">
      <alignment vertical="center"/>
    </xf>
    <xf numFmtId="190" fontId="3" fillId="0" borderId="11" xfId="0" applyNumberFormat="1" applyFont="1" applyFill="1" applyBorder="1" applyAlignment="1">
      <alignment vertical="center"/>
    </xf>
    <xf numFmtId="190" fontId="3" fillId="0" borderId="7" xfId="3" applyNumberFormat="1" applyFont="1" applyFill="1" applyBorder="1" applyAlignment="1">
      <alignment vertical="center"/>
    </xf>
    <xf numFmtId="190" fontId="3" fillId="0" borderId="14" xfId="3" applyNumberFormat="1" applyFont="1" applyFill="1" applyBorder="1" applyAlignment="1">
      <alignment vertical="center"/>
    </xf>
    <xf numFmtId="190" fontId="27" fillId="0" borderId="6" xfId="3" applyNumberFormat="1" applyFont="1" applyFill="1" applyBorder="1" applyAlignment="1">
      <alignment vertical="center"/>
    </xf>
    <xf numFmtId="190" fontId="27" fillId="0" borderId="14" xfId="3" applyNumberFormat="1" applyFont="1" applyFill="1" applyBorder="1" applyAlignment="1">
      <alignment vertical="center"/>
    </xf>
    <xf numFmtId="41" fontId="3" fillId="0" borderId="2" xfId="1" applyNumberFormat="1" applyFont="1" applyFill="1" applyBorder="1" applyAlignment="1">
      <alignment vertical="center"/>
    </xf>
    <xf numFmtId="41" fontId="3" fillId="0" borderId="3" xfId="1" applyNumberFormat="1" applyFont="1" applyFill="1" applyBorder="1" applyAlignment="1">
      <alignment horizontal="right" vertical="center"/>
    </xf>
    <xf numFmtId="41" fontId="3" fillId="0" borderId="11" xfId="1" applyNumberFormat="1" applyFont="1" applyFill="1" applyBorder="1" applyAlignment="1">
      <alignment vertical="center"/>
    </xf>
    <xf numFmtId="41" fontId="3" fillId="0" borderId="7" xfId="1" applyNumberFormat="1" applyFont="1" applyFill="1" applyBorder="1" applyAlignment="1">
      <alignment vertical="center"/>
    </xf>
    <xf numFmtId="190" fontId="3" fillId="0" borderId="3" xfId="3" applyNumberFormat="1" applyFont="1" applyFill="1" applyBorder="1" applyAlignment="1">
      <alignment vertical="center"/>
    </xf>
    <xf numFmtId="186" fontId="28" fillId="0" borderId="0" xfId="1" applyNumberFormat="1" applyFont="1" applyAlignment="1">
      <alignment vertical="center"/>
    </xf>
    <xf numFmtId="186" fontId="27" fillId="0" borderId="0" xfId="1" applyNumberFormat="1" applyFont="1" applyAlignment="1">
      <alignment vertical="center"/>
    </xf>
    <xf numFmtId="186" fontId="29" fillId="0" borderId="0" xfId="1" applyNumberFormat="1" applyFont="1" applyAlignment="1">
      <alignment vertical="center"/>
    </xf>
    <xf numFmtId="186" fontId="30" fillId="0" borderId="0" xfId="1" applyNumberFormat="1" applyFont="1"/>
    <xf numFmtId="8" fontId="3" fillId="0" borderId="2" xfId="3" applyNumberFormat="1" applyFont="1" applyFill="1" applyBorder="1" applyAlignment="1">
      <alignment horizontal="right" vertical="center"/>
    </xf>
    <xf numFmtId="5" fontId="3" fillId="0" borderId="15" xfId="8" applyNumberFormat="1" applyFont="1" applyFill="1" applyBorder="1"/>
    <xf numFmtId="5" fontId="3" fillId="0" borderId="16" xfId="8" applyNumberFormat="1" applyFont="1" applyFill="1" applyBorder="1"/>
    <xf numFmtId="5" fontId="3" fillId="0" borderId="13" xfId="8" applyNumberFormat="1" applyFont="1" applyFill="1" applyBorder="1"/>
    <xf numFmtId="5" fontId="3" fillId="0" borderId="0" xfId="8" applyNumberFormat="1" applyFont="1" applyFill="1"/>
    <xf numFmtId="41" fontId="24" fillId="0" borderId="0" xfId="0" applyNumberFormat="1" applyFont="1" applyFill="1"/>
    <xf numFmtId="0" fontId="26" fillId="0" borderId="4" xfId="6" applyFont="1" applyFill="1" applyBorder="1" applyAlignment="1">
      <alignment horizontal="center" vertical="center"/>
    </xf>
    <xf numFmtId="171" fontId="27" fillId="0" borderId="27" xfId="6" applyNumberFormat="1" applyFont="1" applyFill="1" applyBorder="1" applyAlignment="1">
      <alignment vertical="center"/>
    </xf>
    <xf numFmtId="0" fontId="27" fillId="0" borderId="5" xfId="6" applyFont="1" applyFill="1" applyBorder="1" applyAlignment="1">
      <alignment vertical="center"/>
    </xf>
    <xf numFmtId="173" fontId="27" fillId="0" borderId="5" xfId="1" applyNumberFormat="1" applyFont="1" applyFill="1" applyBorder="1"/>
    <xf numFmtId="173" fontId="27" fillId="0" borderId="8" xfId="6" applyNumberFormat="1" applyFont="1" applyFill="1" applyBorder="1" applyAlignment="1">
      <alignment vertical="center"/>
    </xf>
    <xf numFmtId="173" fontId="27" fillId="0" borderId="5" xfId="6" applyNumberFormat="1" applyFont="1" applyFill="1" applyBorder="1" applyAlignment="1">
      <alignment vertical="center"/>
    </xf>
    <xf numFmtId="173" fontId="27" fillId="0" borderId="12" xfId="1" applyNumberFormat="1" applyFont="1" applyFill="1" applyBorder="1"/>
    <xf numFmtId="170" fontId="27" fillId="0" borderId="5" xfId="6" applyNumberFormat="1" applyFont="1" applyFill="1" applyBorder="1" applyAlignment="1">
      <alignment vertical="center"/>
    </xf>
    <xf numFmtId="41" fontId="27" fillId="0" borderId="5" xfId="1" applyNumberFormat="1" applyFont="1" applyFill="1" applyBorder="1"/>
    <xf numFmtId="167" fontId="27" fillId="0" borderId="8" xfId="6" applyNumberFormat="1" applyFont="1" applyFill="1" applyBorder="1" applyAlignment="1">
      <alignment vertical="center"/>
    </xf>
    <xf numFmtId="167" fontId="27" fillId="0" borderId="5" xfId="6" applyNumberFormat="1" applyFont="1" applyFill="1" applyBorder="1" applyAlignment="1">
      <alignment vertical="center"/>
    </xf>
    <xf numFmtId="173" fontId="27" fillId="0" borderId="5" xfId="1" applyNumberFormat="1" applyFont="1" applyFill="1" applyBorder="1" applyAlignment="1"/>
    <xf numFmtId="170" fontId="27" fillId="0" borderId="34" xfId="6" applyNumberFormat="1" applyFont="1" applyFill="1" applyBorder="1" applyAlignment="1">
      <alignment vertical="center"/>
    </xf>
    <xf numFmtId="171" fontId="27" fillId="0" borderId="5" xfId="6" applyNumberFormat="1" applyFont="1" applyFill="1" applyBorder="1" applyAlignment="1">
      <alignment vertical="center"/>
    </xf>
    <xf numFmtId="8" fontId="27" fillId="0" borderId="5" xfId="3" applyFont="1" applyFill="1" applyBorder="1"/>
    <xf numFmtId="176" fontId="27" fillId="0" borderId="5" xfId="1" applyNumberFormat="1" applyFont="1" applyFill="1" applyBorder="1"/>
    <xf numFmtId="169" fontId="27" fillId="0" borderId="5" xfId="6" applyNumberFormat="1" applyFont="1" applyFill="1" applyBorder="1" applyAlignment="1">
      <alignment vertical="center"/>
    </xf>
    <xf numFmtId="43" fontId="27" fillId="0" borderId="5" xfId="3" applyNumberFormat="1" applyFont="1" applyFill="1" applyBorder="1" applyAlignment="1">
      <alignment vertical="center"/>
    </xf>
    <xf numFmtId="176" fontId="27" fillId="0" borderId="4" xfId="1" applyNumberFormat="1" applyFont="1" applyFill="1" applyBorder="1"/>
    <xf numFmtId="41" fontId="3" fillId="0" borderId="0" xfId="8" applyNumberFormat="1" applyFont="1" applyFill="1" applyBorder="1" applyAlignment="1">
      <alignment horizontal="right" vertical="center"/>
    </xf>
    <xf numFmtId="6" fontId="3" fillId="0" borderId="0" xfId="8" applyNumberFormat="1" applyFont="1" applyFill="1"/>
    <xf numFmtId="5" fontId="3" fillId="0" borderId="0" xfId="8" applyNumberFormat="1" applyFont="1" applyFill="1" applyAlignment="1">
      <alignment vertical="center"/>
    </xf>
    <xf numFmtId="0" fontId="3" fillId="0" borderId="35" xfId="8" applyFont="1" applyBorder="1"/>
    <xf numFmtId="41" fontId="3" fillId="0" borderId="6" xfId="8" quotePrefix="1" applyNumberFormat="1" applyFont="1" applyBorder="1" applyAlignment="1">
      <alignment vertical="center"/>
    </xf>
    <xf numFmtId="5" fontId="3" fillId="0" borderId="35" xfId="8" applyNumberFormat="1" applyFont="1" applyBorder="1"/>
    <xf numFmtId="171" fontId="3" fillId="0" borderId="6" xfId="8" applyNumberFormat="1" applyFont="1" applyBorder="1" applyAlignment="1">
      <alignment vertical="center"/>
    </xf>
    <xf numFmtId="9" fontId="3" fillId="0" borderId="29" xfId="8" applyNumberFormat="1" applyFont="1" applyBorder="1"/>
    <xf numFmtId="0" fontId="3" fillId="0" borderId="6" xfId="8" applyFont="1" applyBorder="1"/>
    <xf numFmtId="5" fontId="3" fillId="0" borderId="11" xfId="8" applyNumberFormat="1" applyFont="1" applyBorder="1"/>
    <xf numFmtId="16" fontId="2" fillId="0" borderId="7" xfId="8" quotePrefix="1" applyNumberFormat="1" applyFont="1" applyBorder="1" applyAlignment="1">
      <alignment horizontal="center"/>
    </xf>
    <xf numFmtId="5" fontId="3" fillId="0" borderId="29" xfId="8" applyNumberFormat="1" applyFont="1" applyBorder="1"/>
    <xf numFmtId="0" fontId="3" fillId="0" borderId="25" xfId="8" applyFont="1" applyBorder="1"/>
    <xf numFmtId="0" fontId="3" fillId="0" borderId="18" xfId="8" applyFont="1" applyBorder="1"/>
    <xf numFmtId="171" fontId="27" fillId="0" borderId="0" xfId="6" applyNumberFormat="1" applyFont="1" applyFill="1" applyBorder="1" applyAlignment="1">
      <alignment vertical="center"/>
    </xf>
    <xf numFmtId="171" fontId="27" fillId="0" borderId="6" xfId="6" applyNumberFormat="1" applyFont="1" applyFill="1" applyBorder="1" applyAlignment="1">
      <alignment vertical="center"/>
    </xf>
    <xf numFmtId="0" fontId="27" fillId="0" borderId="0" xfId="6" applyFont="1" applyFill="1" applyBorder="1" applyAlignment="1">
      <alignment vertical="center"/>
    </xf>
    <xf numFmtId="0" fontId="27" fillId="0" borderId="6" xfId="6" applyFont="1" applyFill="1" applyBorder="1" applyAlignment="1">
      <alignment vertical="center"/>
    </xf>
    <xf numFmtId="173" fontId="27" fillId="0" borderId="0" xfId="1" applyNumberFormat="1" applyFont="1" applyFill="1" applyBorder="1"/>
    <xf numFmtId="173" fontId="27" fillId="0" borderId="6" xfId="1" applyNumberFormat="1" applyFont="1" applyFill="1" applyBorder="1"/>
    <xf numFmtId="173" fontId="27" fillId="0" borderId="3" xfId="1" applyNumberFormat="1" applyFont="1" applyFill="1" applyBorder="1"/>
    <xf numFmtId="173" fontId="27" fillId="0" borderId="11" xfId="1" applyNumberFormat="1" applyFont="1" applyFill="1" applyBorder="1"/>
    <xf numFmtId="173" fontId="27" fillId="0" borderId="9" xfId="6" applyNumberFormat="1" applyFont="1" applyFill="1" applyBorder="1" applyAlignment="1">
      <alignment vertical="center"/>
    </xf>
    <xf numFmtId="173" fontId="27" fillId="0" borderId="10" xfId="6" applyNumberFormat="1" applyFont="1" applyFill="1" applyBorder="1" applyAlignment="1">
      <alignment vertical="center"/>
    </xf>
    <xf numFmtId="173" fontId="27" fillId="0" borderId="0" xfId="6" applyNumberFormat="1" applyFont="1" applyFill="1" applyBorder="1" applyAlignment="1">
      <alignment vertical="center"/>
    </xf>
    <xf numFmtId="173" fontId="27" fillId="0" borderId="6" xfId="6" applyNumberFormat="1" applyFont="1" applyFill="1" applyBorder="1" applyAlignment="1">
      <alignment vertical="center"/>
    </xf>
    <xf numFmtId="41" fontId="27" fillId="0" borderId="0" xfId="1" applyNumberFormat="1" applyFont="1" applyFill="1" applyBorder="1"/>
    <xf numFmtId="41" fontId="27" fillId="0" borderId="6" xfId="1" applyNumberFormat="1" applyFont="1" applyFill="1" applyBorder="1"/>
    <xf numFmtId="41" fontId="27" fillId="0" borderId="11" xfId="1" applyNumberFormat="1" applyFont="1" applyFill="1" applyBorder="1"/>
    <xf numFmtId="167" fontId="27" fillId="0" borderId="9" xfId="6" applyNumberFormat="1" applyFont="1" applyFill="1" applyBorder="1" applyAlignment="1">
      <alignment vertical="center"/>
    </xf>
    <xf numFmtId="167" fontId="27" fillId="0" borderId="10" xfId="6" applyNumberFormat="1" applyFont="1" applyFill="1" applyBorder="1" applyAlignment="1">
      <alignment vertical="center"/>
    </xf>
    <xf numFmtId="167" fontId="27" fillId="0" borderId="6" xfId="6" applyNumberFormat="1" applyFont="1" applyFill="1" applyBorder="1" applyAlignment="1">
      <alignment vertical="center"/>
    </xf>
    <xf numFmtId="173" fontId="27" fillId="0" borderId="0" xfId="1" applyNumberFormat="1" applyFont="1" applyFill="1" applyBorder="1" applyAlignment="1"/>
    <xf numFmtId="173" fontId="27" fillId="0" borderId="6" xfId="1" applyNumberFormat="1" applyFont="1" applyFill="1" applyBorder="1" applyAlignment="1"/>
    <xf numFmtId="8" fontId="27" fillId="0" borderId="0" xfId="3" applyFont="1" applyFill="1" applyBorder="1"/>
    <xf numFmtId="8" fontId="27" fillId="0" borderId="6" xfId="3" applyFont="1" applyFill="1" applyBorder="1"/>
    <xf numFmtId="176" fontId="27" fillId="0" borderId="0" xfId="1" applyNumberFormat="1" applyFont="1" applyFill="1" applyBorder="1"/>
    <xf numFmtId="176" fontId="27" fillId="0" borderId="6" xfId="1" applyNumberFormat="1" applyFont="1" applyFill="1" applyBorder="1"/>
    <xf numFmtId="169" fontId="27" fillId="0" borderId="0" xfId="6" applyNumberFormat="1" applyFont="1" applyFill="1" applyBorder="1" applyAlignment="1">
      <alignment vertical="center"/>
    </xf>
    <xf numFmtId="169" fontId="27" fillId="0" borderId="6" xfId="6" applyNumberFormat="1" applyFont="1" applyFill="1" applyBorder="1" applyAlignment="1">
      <alignment vertical="center"/>
    </xf>
    <xf numFmtId="43" fontId="27" fillId="0" borderId="0" xfId="3" applyNumberFormat="1" applyFont="1" applyFill="1" applyBorder="1" applyAlignment="1">
      <alignment vertical="center"/>
    </xf>
    <xf numFmtId="43" fontId="27" fillId="0" borderId="6" xfId="3" applyNumberFormat="1" applyFont="1" applyFill="1" applyBorder="1" applyAlignment="1">
      <alignment vertical="center"/>
    </xf>
    <xf numFmtId="176" fontId="27" fillId="0" borderId="2" xfId="1" applyNumberFormat="1" applyFont="1" applyFill="1" applyBorder="1"/>
    <xf numFmtId="176" fontId="27" fillId="0" borderId="7" xfId="1" applyNumberFormat="1" applyFont="1" applyFill="1" applyBorder="1"/>
    <xf numFmtId="170" fontId="27" fillId="0" borderId="35" xfId="6" applyNumberFormat="1" applyFont="1" applyFill="1" applyBorder="1" applyAlignment="1">
      <alignment vertical="center"/>
    </xf>
    <xf numFmtId="173" fontId="27" fillId="0" borderId="35" xfId="6" applyNumberFormat="1" applyFont="1" applyFill="1" applyBorder="1" applyAlignment="1">
      <alignment vertical="center"/>
    </xf>
    <xf numFmtId="173" fontId="27" fillId="0" borderId="36" xfId="6" applyNumberFormat="1" applyFont="1" applyFill="1" applyBorder="1" applyAlignment="1">
      <alignment vertical="center"/>
    </xf>
    <xf numFmtId="170" fontId="27" fillId="0" borderId="36" xfId="6" applyNumberFormat="1" applyFont="1" applyFill="1" applyBorder="1" applyAlignment="1">
      <alignment vertical="center"/>
    </xf>
    <xf numFmtId="167" fontId="27" fillId="0" borderId="36" xfId="6" applyNumberFormat="1" applyFont="1" applyFill="1" applyBorder="1" applyAlignment="1">
      <alignment vertical="center"/>
    </xf>
    <xf numFmtId="173" fontId="3" fillId="0" borderId="0" xfId="8" applyNumberFormat="1" applyFont="1" applyFill="1" applyBorder="1" applyAlignment="1">
      <alignment vertical="center"/>
    </xf>
    <xf numFmtId="173" fontId="3" fillId="0" borderId="6" xfId="8" applyNumberFormat="1" applyFont="1" applyFill="1" applyBorder="1" applyAlignment="1">
      <alignment vertical="center"/>
    </xf>
    <xf numFmtId="182" fontId="3" fillId="0" borderId="7" xfId="3" applyNumberFormat="1" applyFont="1" applyFill="1" applyBorder="1" applyAlignment="1">
      <alignment horizontal="right" vertical="center"/>
    </xf>
    <xf numFmtId="41" fontId="3" fillId="0" borderId="6" xfId="7" applyNumberFormat="1" applyFont="1" applyFill="1" applyBorder="1" applyAlignment="1">
      <alignment vertical="center"/>
    </xf>
    <xf numFmtId="41" fontId="3" fillId="0" borderId="7" xfId="8" applyNumberFormat="1" applyFont="1" applyFill="1" applyBorder="1" applyAlignment="1">
      <alignment vertical="center"/>
    </xf>
    <xf numFmtId="8" fontId="3" fillId="0" borderId="6" xfId="3" applyFont="1" applyFill="1" applyBorder="1" applyAlignment="1">
      <alignment vertical="center"/>
    </xf>
    <xf numFmtId="176" fontId="3" fillId="0" borderId="6" xfId="7" applyNumberFormat="1" applyFont="1" applyFill="1" applyBorder="1" applyAlignment="1">
      <alignment vertical="center"/>
    </xf>
    <xf numFmtId="176" fontId="3" fillId="0" borderId="7" xfId="7" applyNumberFormat="1" applyFont="1" applyFill="1" applyBorder="1" applyAlignment="1">
      <alignment vertical="center"/>
    </xf>
    <xf numFmtId="41" fontId="3" fillId="0" borderId="0" xfId="7" applyNumberFormat="1" applyFont="1" applyFill="1" applyBorder="1" applyAlignment="1">
      <alignment vertical="center"/>
    </xf>
    <xf numFmtId="41" fontId="3" fillId="0" borderId="2" xfId="8" applyNumberFormat="1" applyFont="1" applyFill="1" applyBorder="1" applyAlignment="1">
      <alignment vertical="center"/>
    </xf>
    <xf numFmtId="8" fontId="3" fillId="0" borderId="0" xfId="3" applyFont="1" applyFill="1" applyBorder="1" applyAlignment="1">
      <alignment vertical="center"/>
    </xf>
    <xf numFmtId="176" fontId="3" fillId="0" borderId="0" xfId="7" applyNumberFormat="1" applyFont="1" applyFill="1" applyBorder="1" applyAlignment="1">
      <alignment vertical="center"/>
    </xf>
    <xf numFmtId="176" fontId="3" fillId="0" borderId="2" xfId="7" applyNumberFormat="1" applyFont="1" applyFill="1" applyBorder="1" applyAlignment="1">
      <alignment vertical="center"/>
    </xf>
    <xf numFmtId="182" fontId="3" fillId="0" borderId="2" xfId="3" applyNumberFormat="1" applyFont="1" applyFill="1" applyBorder="1" applyAlignment="1">
      <alignment horizontal="right" vertical="center"/>
    </xf>
    <xf numFmtId="41" fontId="3" fillId="0" borderId="16" xfId="8" applyNumberFormat="1" applyFont="1" applyFill="1" applyBorder="1" applyAlignment="1">
      <alignment vertical="center"/>
    </xf>
    <xf numFmtId="41" fontId="3" fillId="0" borderId="13" xfId="8" applyNumberFormat="1" applyFont="1" applyFill="1" applyBorder="1" applyAlignment="1">
      <alignment vertical="center"/>
    </xf>
    <xf numFmtId="41" fontId="3" fillId="0" borderId="0" xfId="8" applyNumberFormat="1" applyFont="1" applyFill="1" applyBorder="1" applyAlignment="1">
      <alignment vertical="center"/>
    </xf>
    <xf numFmtId="41" fontId="3" fillId="0" borderId="6" xfId="8" applyNumberFormat="1" applyFont="1" applyFill="1" applyBorder="1" applyAlignment="1">
      <alignment vertical="center"/>
    </xf>
    <xf numFmtId="41" fontId="3" fillId="0" borderId="3" xfId="10" applyNumberFormat="1" applyFont="1" applyFill="1" applyBorder="1" applyAlignment="1">
      <alignment vertical="center"/>
    </xf>
    <xf numFmtId="41" fontId="3" fillId="0" borderId="11" xfId="10" applyNumberFormat="1" applyFont="1" applyFill="1" applyBorder="1" applyAlignment="1">
      <alignment vertical="center"/>
    </xf>
    <xf numFmtId="41" fontId="3" fillId="0" borderId="1" xfId="8" applyNumberFormat="1" applyFont="1" applyFill="1" applyBorder="1" applyAlignment="1">
      <alignment vertical="center"/>
    </xf>
    <xf numFmtId="41" fontId="3" fillId="0" borderId="25" xfId="8" applyNumberFormat="1" applyFont="1" applyFill="1" applyBorder="1" applyAlignment="1">
      <alignment vertical="center"/>
    </xf>
    <xf numFmtId="41" fontId="3" fillId="0" borderId="0" xfId="10" applyNumberFormat="1" applyFont="1" applyFill="1" applyBorder="1" applyAlignment="1">
      <alignment vertical="center"/>
    </xf>
    <xf numFmtId="41" fontId="3" fillId="0" borderId="6" xfId="10" applyNumberFormat="1" applyFont="1" applyFill="1" applyBorder="1" applyAlignment="1">
      <alignment vertical="center"/>
    </xf>
    <xf numFmtId="41" fontId="3" fillId="0" borderId="0" xfId="3" applyNumberFormat="1" applyFont="1" applyFill="1" applyBorder="1" applyAlignment="1">
      <alignment vertical="center"/>
    </xf>
    <xf numFmtId="41" fontId="3" fillId="0" borderId="6" xfId="3" applyNumberFormat="1" applyFont="1" applyFill="1" applyBorder="1" applyAlignment="1">
      <alignment vertical="center"/>
    </xf>
    <xf numFmtId="41" fontId="3" fillId="0" borderId="0" xfId="11" applyNumberFormat="1" applyFont="1" applyFill="1" applyBorder="1" applyAlignment="1">
      <alignment vertical="center"/>
    </xf>
    <xf numFmtId="41" fontId="3" fillId="0" borderId="6" xfId="11" applyNumberFormat="1" applyFont="1" applyFill="1" applyBorder="1" applyAlignment="1">
      <alignment vertical="center"/>
    </xf>
    <xf numFmtId="41" fontId="3" fillId="0" borderId="16" xfId="10" applyNumberFormat="1" applyFont="1" applyFill="1" applyBorder="1" applyAlignment="1">
      <alignment vertical="center"/>
    </xf>
    <xf numFmtId="41" fontId="3" fillId="0" borderId="13" xfId="10" applyNumberFormat="1" applyFont="1" applyFill="1" applyBorder="1" applyAlignment="1">
      <alignment vertical="center"/>
    </xf>
    <xf numFmtId="41" fontId="3" fillId="0" borderId="1" xfId="10" applyNumberFormat="1" applyFont="1" applyFill="1" applyBorder="1" applyAlignment="1">
      <alignment vertical="center"/>
    </xf>
    <xf numFmtId="41" fontId="3" fillId="0" borderId="25" xfId="10" applyNumberFormat="1" applyFont="1" applyFill="1" applyBorder="1" applyAlignment="1">
      <alignment vertical="center"/>
    </xf>
    <xf numFmtId="41" fontId="3" fillId="0" borderId="11" xfId="3" applyNumberFormat="1" applyFont="1" applyFill="1" applyBorder="1" applyAlignment="1">
      <alignment vertical="center"/>
    </xf>
    <xf numFmtId="5" fontId="3" fillId="0" borderId="14" xfId="3" applyNumberFormat="1" applyFont="1" applyFill="1" applyBorder="1" applyAlignment="1">
      <alignment vertical="center"/>
    </xf>
    <xf numFmtId="173" fontId="3" fillId="0" borderId="18" xfId="8" applyNumberFormat="1" applyFont="1" applyFill="1" applyBorder="1" applyAlignment="1">
      <alignment vertical="center"/>
    </xf>
    <xf numFmtId="173" fontId="3" fillId="0" borderId="28" xfId="8" applyNumberFormat="1" applyFont="1" applyFill="1" applyBorder="1" applyAlignment="1">
      <alignment vertical="center"/>
    </xf>
    <xf numFmtId="41" fontId="3" fillId="0" borderId="3" xfId="3" applyNumberFormat="1" applyFont="1" applyFill="1" applyBorder="1" applyAlignment="1">
      <alignment vertical="center"/>
    </xf>
    <xf numFmtId="5" fontId="3" fillId="0" borderId="17" xfId="3" applyNumberFormat="1" applyFont="1" applyFill="1" applyBorder="1" applyAlignment="1">
      <alignment vertical="center"/>
    </xf>
    <xf numFmtId="173" fontId="27" fillId="0" borderId="0" xfId="8" applyNumberFormat="1" applyFont="1" applyFill="1" applyBorder="1" applyAlignment="1">
      <alignment vertical="center"/>
    </xf>
    <xf numFmtId="173" fontId="27" fillId="0" borderId="6" xfId="8" applyNumberFormat="1" applyFont="1" applyFill="1" applyBorder="1" applyAlignment="1">
      <alignment vertical="center"/>
    </xf>
    <xf numFmtId="0" fontId="26" fillId="0" borderId="2" xfId="6" applyFont="1" applyFill="1" applyBorder="1" applyAlignment="1">
      <alignment horizontal="center" vertical="center"/>
    </xf>
    <xf numFmtId="0" fontId="26" fillId="0" borderId="7" xfId="6" applyFont="1" applyFill="1" applyBorder="1" applyAlignment="1">
      <alignment horizontal="center" vertical="center"/>
    </xf>
    <xf numFmtId="173" fontId="27" fillId="0" borderId="1" xfId="8" applyNumberFormat="1" applyFont="1" applyFill="1" applyBorder="1" applyAlignment="1">
      <alignment vertical="center"/>
    </xf>
    <xf numFmtId="173" fontId="27" fillId="0" borderId="0" xfId="8" applyNumberFormat="1" applyFont="1" applyFill="1" applyBorder="1"/>
    <xf numFmtId="173" fontId="27" fillId="0" borderId="6" xfId="8" applyNumberFormat="1" applyFont="1" applyFill="1" applyBorder="1"/>
    <xf numFmtId="173" fontId="27" fillId="0" borderId="25" xfId="8" applyNumberFormat="1" applyFont="1" applyFill="1" applyBorder="1" applyAlignment="1">
      <alignment vertical="center"/>
    </xf>
    <xf numFmtId="41" fontId="3" fillId="0" borderId="3" xfId="8" applyNumberFormat="1" applyFont="1" applyFill="1" applyBorder="1" applyAlignment="1">
      <alignment vertical="center"/>
    </xf>
    <xf numFmtId="41" fontId="3" fillId="0" borderId="11" xfId="8" applyNumberFormat="1" applyFont="1" applyFill="1" applyBorder="1" applyAlignment="1">
      <alignment vertical="center"/>
    </xf>
    <xf numFmtId="41" fontId="27" fillId="0" borderId="6" xfId="8" applyNumberFormat="1" applyFont="1" applyFill="1" applyBorder="1" applyAlignment="1">
      <alignment vertical="center"/>
    </xf>
    <xf numFmtId="41" fontId="3" fillId="0" borderId="0" xfId="8" applyNumberFormat="1" applyFont="1" applyFill="1" applyBorder="1" applyAlignment="1">
      <alignment vertical="center"/>
    </xf>
    <xf numFmtId="41" fontId="3" fillId="0" borderId="6" xfId="8" applyNumberFormat="1" applyFont="1" applyFill="1" applyBorder="1" applyAlignment="1">
      <alignment vertical="center"/>
    </xf>
    <xf numFmtId="5" fontId="3" fillId="0" borderId="28" xfId="3" applyNumberFormat="1" applyFont="1" applyFill="1" applyBorder="1"/>
    <xf numFmtId="5" fontId="3" fillId="0" borderId="18" xfId="3" applyNumberFormat="1" applyFont="1" applyFill="1" applyBorder="1"/>
    <xf numFmtId="41" fontId="27" fillId="0" borderId="16" xfId="8" applyNumberFormat="1" applyFont="1" applyFill="1" applyBorder="1" applyAlignment="1">
      <alignment vertical="center"/>
    </xf>
    <xf numFmtId="41" fontId="27" fillId="0" borderId="13" xfId="8" applyNumberFormat="1" applyFont="1" applyFill="1" applyBorder="1" applyAlignment="1">
      <alignment vertical="center"/>
    </xf>
    <xf numFmtId="173" fontId="27" fillId="0" borderId="21" xfId="8" applyNumberFormat="1" applyFont="1" applyFill="1" applyBorder="1" applyAlignment="1">
      <alignment vertical="center"/>
    </xf>
    <xf numFmtId="173" fontId="27" fillId="0" borderId="22" xfId="8" applyNumberFormat="1" applyFont="1" applyFill="1" applyBorder="1" applyAlignment="1">
      <alignment vertical="center"/>
    </xf>
    <xf numFmtId="173" fontId="27" fillId="0" borderId="0" xfId="8" applyNumberFormat="1" applyFont="1" applyFill="1" applyBorder="1" applyAlignment="1">
      <alignment vertical="center"/>
    </xf>
    <xf numFmtId="173" fontId="27" fillId="0" borderId="6" xfId="8" applyNumberFormat="1" applyFont="1" applyFill="1" applyBorder="1" applyAlignment="1">
      <alignment vertical="center"/>
    </xf>
    <xf numFmtId="0" fontId="26" fillId="0" borderId="2" xfId="6" applyFont="1" applyFill="1" applyBorder="1" applyAlignment="1">
      <alignment horizontal="center" vertical="center"/>
    </xf>
    <xf numFmtId="173" fontId="27" fillId="0" borderId="1" xfId="8" applyNumberFormat="1" applyFont="1" applyFill="1" applyBorder="1" applyAlignment="1">
      <alignment vertical="center"/>
    </xf>
    <xf numFmtId="173" fontId="27" fillId="0" borderId="0" xfId="8" applyNumberFormat="1" applyFont="1" applyFill="1" applyBorder="1"/>
    <xf numFmtId="173" fontId="26" fillId="0" borderId="7" xfId="8" applyNumberFormat="1" applyFont="1" applyFill="1" applyBorder="1" applyAlignment="1">
      <alignment horizontal="centerContinuous" vertical="center"/>
    </xf>
    <xf numFmtId="173" fontId="27" fillId="0" borderId="6" xfId="8" applyNumberFormat="1" applyFont="1" applyFill="1" applyBorder="1"/>
    <xf numFmtId="173" fontId="27" fillId="0" borderId="25" xfId="8" applyNumberFormat="1" applyFont="1" applyFill="1" applyBorder="1" applyAlignment="1">
      <alignment vertical="center"/>
    </xf>
    <xf numFmtId="41" fontId="3" fillId="0" borderId="3" xfId="8" applyNumberFormat="1" applyFont="1" applyFill="1" applyBorder="1" applyAlignment="1">
      <alignment vertical="center"/>
    </xf>
    <xf numFmtId="41" fontId="3" fillId="0" borderId="11" xfId="8" applyNumberFormat="1" applyFont="1" applyFill="1" applyBorder="1" applyAlignment="1">
      <alignment vertical="center"/>
    </xf>
    <xf numFmtId="41" fontId="27" fillId="0" borderId="0" xfId="8" applyNumberFormat="1" applyFont="1" applyFill="1" applyBorder="1" applyAlignment="1">
      <alignment vertical="center"/>
    </xf>
    <xf numFmtId="41" fontId="27" fillId="0" borderId="6" xfId="8" applyNumberFormat="1" applyFont="1" applyFill="1" applyBorder="1" applyAlignment="1">
      <alignment vertical="center"/>
    </xf>
    <xf numFmtId="5" fontId="27" fillId="0" borderId="28" xfId="3" applyNumberFormat="1" applyFont="1" applyFill="1" applyBorder="1"/>
    <xf numFmtId="5" fontId="27" fillId="0" borderId="18" xfId="3" applyNumberFormat="1" applyFont="1" applyFill="1" applyBorder="1"/>
    <xf numFmtId="41" fontId="27" fillId="0" borderId="16" xfId="8" applyNumberFormat="1" applyFont="1" applyFill="1" applyBorder="1" applyAlignment="1">
      <alignment vertical="center"/>
    </xf>
    <xf numFmtId="41" fontId="27" fillId="0" borderId="13" xfId="8" applyNumberFormat="1" applyFont="1" applyFill="1" applyBorder="1" applyAlignment="1">
      <alignment vertical="center"/>
    </xf>
    <xf numFmtId="173" fontId="27" fillId="0" borderId="22" xfId="8" applyNumberFormat="1" applyFont="1" applyFill="1" applyBorder="1" applyAlignment="1">
      <alignment vertical="center"/>
    </xf>
    <xf numFmtId="5" fontId="27" fillId="0" borderId="17" xfId="3" applyNumberFormat="1" applyFont="1" applyFill="1" applyBorder="1" applyAlignment="1">
      <alignment horizontal="right" vertical="center"/>
    </xf>
    <xf numFmtId="41" fontId="3" fillId="0" borderId="0" xfId="1" applyNumberFormat="1" applyFont="1" applyFill="1" applyBorder="1" applyAlignment="1">
      <alignment vertical="center"/>
    </xf>
    <xf numFmtId="41" fontId="3" fillId="0" borderId="3" xfId="1" applyNumberFormat="1" applyFont="1" applyFill="1" applyBorder="1" applyAlignment="1">
      <alignment vertical="center"/>
    </xf>
    <xf numFmtId="173" fontId="27" fillId="0" borderId="0" xfId="8" applyNumberFormat="1" applyFont="1" applyFill="1" applyBorder="1" applyAlignment="1">
      <alignment vertical="center"/>
    </xf>
    <xf numFmtId="173" fontId="27" fillId="0" borderId="6" xfId="8" applyNumberFormat="1" applyFont="1" applyFill="1" applyBorder="1" applyAlignment="1">
      <alignment vertical="center"/>
    </xf>
    <xf numFmtId="7" fontId="27" fillId="0" borderId="2" xfId="3" applyNumberFormat="1" applyFont="1" applyFill="1" applyBorder="1" applyAlignment="1">
      <alignment horizontal="right" vertical="center"/>
    </xf>
    <xf numFmtId="0" fontId="26" fillId="0" borderId="2" xfId="6" applyFont="1" applyFill="1" applyBorder="1" applyAlignment="1">
      <alignment horizontal="center" vertical="center"/>
    </xf>
    <xf numFmtId="173" fontId="27" fillId="0" borderId="28" xfId="8" applyNumberFormat="1" applyFont="1" applyFill="1" applyBorder="1" applyAlignment="1">
      <alignment vertical="center"/>
    </xf>
    <xf numFmtId="173" fontId="27" fillId="0" borderId="1" xfId="8" applyNumberFormat="1" applyFont="1" applyFill="1" applyBorder="1" applyAlignment="1">
      <alignment vertical="center"/>
    </xf>
    <xf numFmtId="7" fontId="27" fillId="0" borderId="7" xfId="3" applyNumberFormat="1" applyFont="1" applyFill="1" applyBorder="1" applyAlignment="1">
      <alignment horizontal="right" vertical="center"/>
    </xf>
    <xf numFmtId="173" fontId="26" fillId="0" borderId="7" xfId="8" applyNumberFormat="1" applyFont="1" applyFill="1" applyBorder="1" applyAlignment="1">
      <alignment horizontal="centerContinuous" vertical="center"/>
    </xf>
    <xf numFmtId="173" fontId="27" fillId="0" borderId="25" xfId="8" applyNumberFormat="1" applyFont="1" applyFill="1" applyBorder="1" applyAlignment="1">
      <alignment vertical="center"/>
    </xf>
    <xf numFmtId="173" fontId="27" fillId="0" borderId="18" xfId="8" applyNumberFormat="1" applyFont="1" applyFill="1" applyBorder="1" applyAlignment="1">
      <alignment vertical="center"/>
    </xf>
    <xf numFmtId="41" fontId="27" fillId="0" borderId="11" xfId="8" applyNumberFormat="1" applyFont="1" applyFill="1" applyBorder="1" applyAlignment="1">
      <alignment vertical="center"/>
    </xf>
    <xf numFmtId="41" fontId="3" fillId="0" borderId="3" xfId="8" applyNumberFormat="1" applyFont="1" applyFill="1" applyBorder="1" applyAlignment="1">
      <alignment vertical="center"/>
    </xf>
    <xf numFmtId="41" fontId="27" fillId="0" borderId="6" xfId="8" applyNumberFormat="1" applyFont="1" applyFill="1" applyBorder="1" applyAlignment="1">
      <alignment vertical="center"/>
    </xf>
    <xf numFmtId="41" fontId="3" fillId="0" borderId="0" xfId="8" applyNumberFormat="1" applyFont="1" applyFill="1" applyBorder="1" applyAlignment="1">
      <alignment vertical="center"/>
    </xf>
    <xf numFmtId="41" fontId="3" fillId="0" borderId="6" xfId="8" applyNumberFormat="1" applyFont="1" applyFill="1" applyBorder="1" applyAlignment="1">
      <alignment vertical="center"/>
    </xf>
    <xf numFmtId="5" fontId="27" fillId="0" borderId="28" xfId="3" applyNumberFormat="1" applyFont="1" applyFill="1" applyBorder="1"/>
    <xf numFmtId="5" fontId="27" fillId="0" borderId="18" xfId="3" applyNumberFormat="1" applyFont="1" applyFill="1" applyBorder="1"/>
    <xf numFmtId="5" fontId="27" fillId="0" borderId="14" xfId="3" applyNumberFormat="1" applyFont="1" applyFill="1" applyBorder="1" applyAlignment="1">
      <alignment horizontal="right" vertical="center"/>
    </xf>
    <xf numFmtId="5" fontId="3" fillId="0" borderId="2" xfId="3" applyNumberFormat="1" applyFont="1" applyFill="1" applyBorder="1" applyAlignment="1">
      <alignment horizontal="right" vertical="center"/>
    </xf>
    <xf numFmtId="5" fontId="27" fillId="0" borderId="0" xfId="8" applyNumberFormat="1" applyFont="1" applyFill="1" applyBorder="1"/>
    <xf numFmtId="5" fontId="27" fillId="0" borderId="6" xfId="8" applyNumberFormat="1" applyFont="1" applyFill="1" applyBorder="1"/>
    <xf numFmtId="173" fontId="27" fillId="0" borderId="21" xfId="8" applyNumberFormat="1" applyFont="1" applyFill="1" applyBorder="1" applyAlignment="1">
      <alignment vertical="center"/>
    </xf>
    <xf numFmtId="41" fontId="3" fillId="0" borderId="6" xfId="1" applyNumberFormat="1" applyFont="1" applyFill="1" applyBorder="1" applyAlignment="1">
      <alignment vertical="center"/>
    </xf>
    <xf numFmtId="41" fontId="3" fillId="0" borderId="11" xfId="1" applyNumberFormat="1" applyFont="1" applyFill="1" applyBorder="1" applyAlignment="1">
      <alignment vertical="center"/>
    </xf>
    <xf numFmtId="41" fontId="27" fillId="0" borderId="13" xfId="1" applyNumberFormat="1" applyFont="1" applyFill="1" applyBorder="1" applyAlignment="1">
      <alignment vertical="center"/>
    </xf>
    <xf numFmtId="41" fontId="27" fillId="0" borderId="16" xfId="1" applyNumberFormat="1" applyFont="1" applyFill="1" applyBorder="1" applyAlignment="1">
      <alignment vertical="center"/>
    </xf>
    <xf numFmtId="6" fontId="27" fillId="0" borderId="6" xfId="3" applyNumberFormat="1" applyFont="1" applyFill="1" applyBorder="1"/>
    <xf numFmtId="6" fontId="27" fillId="0" borderId="7" xfId="3" applyNumberFormat="1" applyFont="1" applyFill="1" applyBorder="1" applyAlignment="1">
      <alignment vertical="center"/>
    </xf>
    <xf numFmtId="41" fontId="3" fillId="0" borderId="6" xfId="10" applyNumberFormat="1" applyFont="1" applyFill="1" applyBorder="1"/>
    <xf numFmtId="41" fontId="3" fillId="0" borderId="6" xfId="8" applyNumberFormat="1" applyFont="1" applyFill="1" applyBorder="1" applyAlignment="1">
      <alignment vertical="center"/>
    </xf>
    <xf numFmtId="41" fontId="3" fillId="0" borderId="25" xfId="8" applyNumberFormat="1" applyFont="1" applyFill="1" applyBorder="1" applyAlignment="1">
      <alignment vertical="center"/>
    </xf>
    <xf numFmtId="41" fontId="3" fillId="0" borderId="21" xfId="10" applyNumberFormat="1" applyFont="1" applyFill="1" applyBorder="1"/>
    <xf numFmtId="41" fontId="27" fillId="0" borderId="6" xfId="3" applyNumberFormat="1" applyFont="1" applyFill="1" applyBorder="1"/>
    <xf numFmtId="41" fontId="27" fillId="0" borderId="11" xfId="3" applyNumberFormat="1" applyFont="1" applyFill="1" applyBorder="1"/>
    <xf numFmtId="41" fontId="3" fillId="0" borderId="6" xfId="1" quotePrefix="1" applyNumberFormat="1" applyFont="1" applyFill="1" applyBorder="1"/>
    <xf numFmtId="41" fontId="3" fillId="0" borderId="11" xfId="1" quotePrefix="1" applyNumberFormat="1" applyFont="1" applyFill="1" applyBorder="1"/>
    <xf numFmtId="41" fontId="3" fillId="0" borderId="6" xfId="8" quotePrefix="1" applyNumberFormat="1" applyFont="1" applyFill="1" applyBorder="1"/>
    <xf numFmtId="41" fontId="3" fillId="0" borderId="11" xfId="8" quotePrefix="1" applyNumberFormat="1" applyFont="1" applyFill="1" applyBorder="1"/>
    <xf numFmtId="165" fontId="27" fillId="0" borderId="25" xfId="10" applyNumberFormat="1" applyFont="1" applyFill="1" applyBorder="1"/>
    <xf numFmtId="41" fontId="3" fillId="0" borderId="6" xfId="8" applyNumberFormat="1" applyFont="1" applyFill="1" applyBorder="1" applyAlignment="1">
      <alignment horizontal="right" vertical="center"/>
    </xf>
    <xf numFmtId="173" fontId="27" fillId="0" borderId="6" xfId="8" applyNumberFormat="1" applyFont="1" applyFill="1" applyBorder="1" applyAlignment="1">
      <alignment vertical="center"/>
    </xf>
    <xf numFmtId="173" fontId="27" fillId="0" borderId="25" xfId="8" applyNumberFormat="1" applyFont="1" applyFill="1" applyBorder="1" applyAlignment="1">
      <alignment vertical="center"/>
    </xf>
    <xf numFmtId="183" fontId="3" fillId="0" borderId="0" xfId="8" applyNumberFormat="1" applyFont="1" applyFill="1" applyBorder="1" applyAlignment="1">
      <alignment vertical="center"/>
    </xf>
    <xf numFmtId="41" fontId="27" fillId="0" borderId="6" xfId="10" applyNumberFormat="1" applyFont="1" applyFill="1" applyBorder="1"/>
    <xf numFmtId="41" fontId="27" fillId="0" borderId="6" xfId="8" applyNumberFormat="1" applyFont="1" applyFill="1" applyBorder="1" applyAlignment="1">
      <alignment vertical="center"/>
    </xf>
    <xf numFmtId="41" fontId="27" fillId="0" borderId="13" xfId="8" applyNumberFormat="1" applyFont="1" applyFill="1" applyBorder="1" applyAlignment="1">
      <alignment vertical="center"/>
    </xf>
    <xf numFmtId="41" fontId="3" fillId="0" borderId="25" xfId="8" applyNumberFormat="1" applyFont="1" applyFill="1" applyBorder="1" applyAlignment="1">
      <alignment vertical="center"/>
    </xf>
    <xf numFmtId="5" fontId="3" fillId="0" borderId="6" xfId="3" applyNumberFormat="1" applyFont="1" applyFill="1" applyBorder="1" applyAlignment="1">
      <alignment vertical="center"/>
    </xf>
    <xf numFmtId="183" fontId="3" fillId="0" borderId="13" xfId="1" applyNumberFormat="1" applyFont="1" applyFill="1" applyBorder="1" applyAlignment="1">
      <alignment vertical="center"/>
    </xf>
    <xf numFmtId="173" fontId="27" fillId="0" borderId="21" xfId="10" applyNumberFormat="1" applyFont="1" applyFill="1" applyBorder="1"/>
    <xf numFmtId="164" fontId="3" fillId="0" borderId="6" xfId="1" applyNumberFormat="1" applyFont="1" applyFill="1" applyBorder="1" applyAlignment="1"/>
    <xf numFmtId="41" fontId="3" fillId="0" borderId="6" xfId="8" quotePrefix="1" applyNumberFormat="1" applyFont="1" applyFill="1" applyBorder="1"/>
    <xf numFmtId="41" fontId="3" fillId="0" borderId="11" xfId="8" quotePrefix="1" applyNumberFormat="1" applyFont="1" applyFill="1" applyBorder="1"/>
    <xf numFmtId="175" fontId="3" fillId="0" borderId="11" xfId="8" quotePrefix="1" applyNumberFormat="1" applyFont="1" applyFill="1" applyBorder="1"/>
    <xf numFmtId="191" fontId="27" fillId="0" borderId="7" xfId="3" applyNumberFormat="1" applyFont="1" applyFill="1" applyBorder="1" applyAlignment="1">
      <alignment vertical="center"/>
    </xf>
    <xf numFmtId="41" fontId="3" fillId="0" borderId="13" xfId="1" applyNumberFormat="1" applyFont="1" applyFill="1" applyBorder="1" applyAlignment="1">
      <alignment vertical="center"/>
    </xf>
    <xf numFmtId="183" fontId="3" fillId="0" borderId="25" xfId="1" applyNumberFormat="1" applyFont="1" applyFill="1" applyBorder="1" applyAlignment="1"/>
    <xf numFmtId="6" fontId="3" fillId="0" borderId="14" xfId="3" applyNumberFormat="1" applyFont="1" applyFill="1" applyBorder="1" applyAlignment="1">
      <alignment vertical="center"/>
    </xf>
    <xf numFmtId="41" fontId="3" fillId="0" borderId="6" xfId="8" applyNumberFormat="1" applyFont="1" applyBorder="1" applyAlignment="1">
      <alignment vertical="center"/>
    </xf>
    <xf numFmtId="41" fontId="3" fillId="0" borderId="11" xfId="8" quotePrefix="1" applyNumberFormat="1" applyFont="1" applyBorder="1" applyAlignment="1">
      <alignment vertical="center"/>
    </xf>
    <xf numFmtId="171" fontId="3" fillId="0" borderId="6" xfId="8" applyNumberFormat="1" applyFont="1" applyBorder="1"/>
    <xf numFmtId="183" fontId="3" fillId="0" borderId="6" xfId="8" applyNumberFormat="1" applyFont="1" applyBorder="1"/>
    <xf numFmtId="183" fontId="3" fillId="0" borderId="6" xfId="8" applyNumberFormat="1" applyFont="1" applyBorder="1" applyAlignment="1">
      <alignment vertical="center"/>
    </xf>
    <xf numFmtId="175" fontId="3" fillId="0" borderId="6" xfId="8" quotePrefix="1" applyNumberFormat="1" applyFont="1" applyBorder="1" applyAlignment="1">
      <alignment vertical="center"/>
    </xf>
    <xf numFmtId="183" fontId="3" fillId="0" borderId="11" xfId="8" applyNumberFormat="1" applyFont="1" applyBorder="1" applyAlignment="1">
      <alignment vertical="center"/>
    </xf>
    <xf numFmtId="41" fontId="3" fillId="0" borderId="11" xfId="8" applyNumberFormat="1" applyFont="1" applyBorder="1"/>
    <xf numFmtId="0" fontId="3" fillId="0" borderId="0" xfId="8" applyFont="1" applyAlignment="1">
      <alignment horizontal="left" vertical="center"/>
    </xf>
    <xf numFmtId="0" fontId="3" fillId="0" borderId="0" xfId="8" applyFont="1" applyAlignment="1">
      <alignment vertical="center"/>
    </xf>
    <xf numFmtId="0" fontId="3" fillId="0" borderId="6" xfId="8" applyFont="1" applyBorder="1" applyAlignment="1">
      <alignment vertical="center"/>
    </xf>
    <xf numFmtId="0" fontId="3" fillId="0" borderId="0" xfId="8" quotePrefix="1" applyFont="1" applyAlignment="1">
      <alignment horizontal="left" vertical="center"/>
    </xf>
    <xf numFmtId="0" fontId="3" fillId="0" borderId="0" xfId="8" applyFont="1"/>
    <xf numFmtId="0" fontId="3" fillId="0" borderId="6" xfId="8" quotePrefix="1" applyFont="1" applyBorder="1" applyAlignment="1">
      <alignment horizontal="left" vertical="center"/>
    </xf>
    <xf numFmtId="0" fontId="27" fillId="0" borderId="21" xfId="0" applyFont="1" applyBorder="1" applyAlignment="1">
      <alignment vertical="center"/>
    </xf>
    <xf numFmtId="41" fontId="3" fillId="0" borderId="5" xfId="0" applyNumberFormat="1" applyFont="1" applyBorder="1" applyAlignment="1">
      <alignment vertical="center"/>
    </xf>
    <xf numFmtId="170" fontId="3" fillId="0" borderId="0" xfId="0" applyNumberFormat="1" applyFont="1" applyAlignment="1">
      <alignment horizontal="left" vertical="center"/>
    </xf>
    <xf numFmtId="170" fontId="3" fillId="0" borderId="0" xfId="0" applyNumberFormat="1" applyFont="1" applyAlignment="1">
      <alignment vertical="center"/>
    </xf>
    <xf numFmtId="171" fontId="3" fillId="0" borderId="6" xfId="0" applyNumberFormat="1" applyFont="1" applyBorder="1" applyAlignment="1">
      <alignment vertical="center"/>
    </xf>
    <xf numFmtId="0" fontId="3" fillId="0" borderId="0" xfId="0" applyFont="1" applyAlignment="1">
      <alignment vertical="center"/>
    </xf>
    <xf numFmtId="171" fontId="3" fillId="0" borderId="5" xfId="0" applyNumberFormat="1" applyFont="1" applyBorder="1" applyAlignment="1">
      <alignment vertical="center"/>
    </xf>
    <xf numFmtId="171" fontId="3" fillId="0" borderId="0" xfId="0" applyNumberFormat="1" applyFont="1" applyAlignment="1">
      <alignment horizontal="left" vertical="center"/>
    </xf>
    <xf numFmtId="171" fontId="3" fillId="0" borderId="0" xfId="0" applyNumberFormat="1" applyFont="1" applyAlignment="1">
      <alignment vertical="center"/>
    </xf>
    <xf numFmtId="0" fontId="27" fillId="0" borderId="0" xfId="0" applyFont="1" applyAlignment="1">
      <alignment vertical="center"/>
    </xf>
    <xf numFmtId="0" fontId="28" fillId="0" borderId="0" xfId="0" applyFont="1" applyAlignment="1">
      <alignment vertical="center"/>
    </xf>
    <xf numFmtId="41" fontId="6" fillId="0" borderId="0" xfId="0" applyNumberFormat="1" applyFont="1" applyAlignment="1">
      <alignment vertical="center"/>
    </xf>
    <xf numFmtId="171" fontId="6" fillId="0" borderId="0" xfId="0" applyNumberFormat="1" applyFont="1" applyAlignment="1">
      <alignment vertical="center"/>
    </xf>
    <xf numFmtId="41" fontId="3" fillId="0" borderId="0" xfId="0" applyNumberFormat="1" applyFont="1" applyAlignment="1">
      <alignment horizontal="right" vertical="center"/>
    </xf>
    <xf numFmtId="171" fontId="27" fillId="0" borderId="0" xfId="0" applyNumberFormat="1" applyFont="1" applyAlignment="1">
      <alignment horizontal="right" vertical="center"/>
    </xf>
    <xf numFmtId="171" fontId="3" fillId="0" borderId="0" xfId="0" applyNumberFormat="1" applyFont="1" applyAlignment="1">
      <alignment horizontal="right" vertical="center"/>
    </xf>
    <xf numFmtId="174" fontId="3" fillId="0" borderId="0" xfId="1" applyNumberFormat="1" applyFont="1" applyFill="1" applyBorder="1" applyAlignment="1">
      <alignment vertical="center"/>
    </xf>
    <xf numFmtId="0" fontId="27" fillId="0" borderId="22" xfId="0" applyFont="1" applyBorder="1" applyAlignment="1">
      <alignment vertical="center"/>
    </xf>
    <xf numFmtId="41" fontId="3" fillId="0" borderId="12" xfId="0" applyNumberFormat="1" applyFont="1" applyBorder="1" applyAlignment="1">
      <alignment vertical="center"/>
    </xf>
    <xf numFmtId="170" fontId="3" fillId="0" borderId="3" xfId="0" applyNumberFormat="1" applyFont="1" applyBorder="1" applyAlignment="1">
      <alignment horizontal="left" vertical="center"/>
    </xf>
    <xf numFmtId="170" fontId="3" fillId="0" borderId="3" xfId="0" applyNumberFormat="1" applyFont="1" applyBorder="1" applyAlignment="1">
      <alignment vertical="center"/>
    </xf>
    <xf numFmtId="171" fontId="3" fillId="0" borderId="11" xfId="0" applyNumberFormat="1" applyFont="1" applyBorder="1" applyAlignment="1">
      <alignment vertical="center"/>
    </xf>
    <xf numFmtId="171" fontId="3" fillId="0" borderId="12" xfId="0" applyNumberFormat="1" applyFont="1" applyBorder="1" applyAlignment="1">
      <alignment vertical="center"/>
    </xf>
    <xf numFmtId="174" fontId="3" fillId="0" borderId="3" xfId="1" applyNumberFormat="1" applyFont="1" applyFill="1" applyBorder="1" applyAlignment="1">
      <alignment vertical="center"/>
    </xf>
    <xf numFmtId="0" fontId="3" fillId="0" borderId="3" xfId="0" applyFont="1" applyBorder="1" applyAlignment="1">
      <alignment vertical="center"/>
    </xf>
    <xf numFmtId="171" fontId="3" fillId="0" borderId="3" xfId="0" applyNumberFormat="1" applyFont="1" applyBorder="1" applyAlignment="1">
      <alignment horizontal="left" vertical="center"/>
    </xf>
    <xf numFmtId="171" fontId="3" fillId="0" borderId="3" xfId="0" applyNumberFormat="1" applyFont="1" applyBorder="1" applyAlignment="1">
      <alignment vertical="center"/>
    </xf>
    <xf numFmtId="0" fontId="27" fillId="0" borderId="23" xfId="0" applyFont="1" applyBorder="1" applyAlignment="1">
      <alignment vertical="center"/>
    </xf>
    <xf numFmtId="41" fontId="3" fillId="0" borderId="4" xfId="0" applyNumberFormat="1" applyFont="1" applyBorder="1" applyAlignment="1">
      <alignment vertical="center"/>
    </xf>
    <xf numFmtId="170" fontId="3" fillId="0" borderId="2" xfId="0" applyNumberFormat="1" applyFont="1" applyBorder="1" applyAlignment="1">
      <alignment horizontal="left" vertical="center"/>
    </xf>
    <xf numFmtId="41" fontId="3" fillId="0" borderId="17" xfId="0" applyNumberFormat="1" applyFont="1" applyBorder="1" applyAlignment="1">
      <alignment vertical="center"/>
    </xf>
    <xf numFmtId="170" fontId="3" fillId="0" borderId="17" xfId="0" applyNumberFormat="1" applyFont="1" applyBorder="1" applyAlignment="1">
      <alignment vertical="center"/>
    </xf>
    <xf numFmtId="170" fontId="3" fillId="0" borderId="2" xfId="0" applyNumberFormat="1" applyFont="1" applyBorder="1" applyAlignment="1">
      <alignment vertical="center"/>
    </xf>
    <xf numFmtId="41" fontId="3" fillId="0" borderId="14" xfId="0" applyNumberFormat="1" applyFont="1" applyBorder="1" applyAlignment="1">
      <alignment vertical="center"/>
    </xf>
    <xf numFmtId="186" fontId="3" fillId="0" borderId="2" xfId="1" applyNumberFormat="1" applyFont="1" applyFill="1" applyBorder="1" applyAlignment="1">
      <alignment horizontal="left" vertical="center"/>
    </xf>
    <xf numFmtId="171" fontId="3" fillId="0" borderId="2" xfId="0" applyNumberFormat="1" applyFont="1" applyBorder="1" applyAlignment="1">
      <alignment vertical="center"/>
    </xf>
    <xf numFmtId="186" fontId="3" fillId="0" borderId="17" xfId="1" applyNumberFormat="1" applyFont="1" applyFill="1" applyBorder="1" applyAlignment="1">
      <alignment vertical="center"/>
    </xf>
    <xf numFmtId="186" fontId="3" fillId="0" borderId="2" xfId="1" applyNumberFormat="1" applyFont="1" applyFill="1" applyBorder="1" applyAlignment="1">
      <alignment vertical="center"/>
    </xf>
    <xf numFmtId="0" fontId="15" fillId="0" borderId="0" xfId="0" applyFont="1"/>
    <xf numFmtId="38" fontId="15" fillId="0" borderId="0" xfId="0" applyNumberFormat="1" applyFont="1"/>
    <xf numFmtId="0" fontId="27" fillId="0" borderId="0" xfId="0" applyFont="1" applyAlignment="1">
      <alignment horizontal="left"/>
    </xf>
    <xf numFmtId="0" fontId="27" fillId="0" borderId="0" xfId="0" applyFont="1" applyAlignment="1">
      <alignment horizontal="left" indent="2"/>
    </xf>
    <xf numFmtId="0" fontId="19" fillId="0" borderId="0" xfId="0" quotePrefix="1" applyFont="1" applyFill="1"/>
    <xf numFmtId="190" fontId="3" fillId="0" borderId="0" xfId="0" applyNumberFormat="1" applyFont="1" applyFill="1" applyAlignment="1">
      <alignment vertical="center"/>
    </xf>
    <xf numFmtId="165" fontId="3" fillId="0" borderId="0" xfId="0" applyNumberFormat="1" applyFont="1" applyFill="1" applyAlignment="1">
      <alignment vertical="center"/>
    </xf>
    <xf numFmtId="168" fontId="3" fillId="0" borderId="0" xfId="0" applyNumberFormat="1" applyFont="1" applyFill="1" applyAlignment="1">
      <alignment vertical="center"/>
    </xf>
    <xf numFmtId="190" fontId="3" fillId="0" borderId="0" xfId="0" applyNumberFormat="1" applyFont="1" applyFill="1" applyAlignment="1">
      <alignment horizontal="right" vertical="center"/>
    </xf>
    <xf numFmtId="41" fontId="3" fillId="0" borderId="0" xfId="0" applyNumberFormat="1" applyFont="1" applyFill="1" applyAlignment="1">
      <alignment horizontal="right" vertical="center"/>
    </xf>
    <xf numFmtId="190" fontId="27" fillId="0" borderId="0" xfId="0" applyNumberFormat="1" applyFont="1" applyFill="1" applyAlignment="1">
      <alignment vertical="center"/>
    </xf>
    <xf numFmtId="6" fontId="3" fillId="0" borderId="0" xfId="3" applyNumberFormat="1" applyFont="1" applyFill="1" applyBorder="1" applyAlignment="1">
      <alignment vertical="center"/>
    </xf>
    <xf numFmtId="6" fontId="3" fillId="0" borderId="6" xfId="3" applyNumberFormat="1" applyFont="1" applyFill="1" applyBorder="1" applyAlignment="1">
      <alignment vertical="center"/>
    </xf>
    <xf numFmtId="191" fontId="3" fillId="0" borderId="6" xfId="8" applyNumberFormat="1" applyFont="1" applyBorder="1"/>
    <xf numFmtId="5" fontId="3" fillId="0" borderId="13" xfId="8" applyNumberFormat="1" applyFont="1" applyBorder="1"/>
    <xf numFmtId="41" fontId="3" fillId="2" borderId="13" xfId="8" applyNumberFormat="1" applyFont="1" applyFill="1" applyBorder="1" applyAlignment="1">
      <alignment vertical="center"/>
    </xf>
    <xf numFmtId="174" fontId="3" fillId="0" borderId="0" xfId="6" applyNumberFormat="1" applyFont="1" applyFill="1" applyAlignment="1">
      <alignment vertical="center"/>
    </xf>
    <xf numFmtId="8" fontId="3" fillId="0" borderId="7" xfId="3" applyFont="1" applyFill="1" applyBorder="1" applyAlignment="1">
      <alignment vertical="center"/>
    </xf>
    <xf numFmtId="5" fontId="27" fillId="0" borderId="2" xfId="3" applyNumberFormat="1" applyFont="1" applyFill="1" applyBorder="1" applyAlignment="1">
      <alignment horizontal="right" vertical="center"/>
    </xf>
    <xf numFmtId="5" fontId="27" fillId="0" borderId="7" xfId="3" applyNumberFormat="1" applyFont="1" applyFill="1" applyBorder="1" applyAlignment="1">
      <alignment horizontal="right" vertical="center"/>
    </xf>
    <xf numFmtId="173" fontId="27" fillId="0" borderId="11" xfId="8" applyNumberFormat="1" applyFont="1" applyFill="1" applyBorder="1" applyAlignment="1">
      <alignment vertical="center"/>
    </xf>
    <xf numFmtId="5" fontId="3" fillId="0" borderId="19" xfId="3" applyNumberFormat="1" applyFont="1" applyFill="1" applyBorder="1" applyAlignment="1">
      <alignment horizontal="right" vertical="center"/>
    </xf>
    <xf numFmtId="178" fontId="3" fillId="0" borderId="19" xfId="3" applyNumberFormat="1" applyFont="1" applyFill="1" applyBorder="1" applyAlignment="1">
      <alignment vertical="center"/>
    </xf>
    <xf numFmtId="179" fontId="3" fillId="0" borderId="17" xfId="3" applyNumberFormat="1" applyFont="1" applyFill="1" applyBorder="1" applyAlignment="1">
      <alignment horizontal="right" vertical="center"/>
    </xf>
    <xf numFmtId="5" fontId="3" fillId="0" borderId="19" xfId="3" applyNumberFormat="1" applyFont="1" applyFill="1" applyBorder="1" applyAlignment="1">
      <alignment vertical="center"/>
    </xf>
    <xf numFmtId="16" fontId="2" fillId="0" borderId="7" xfId="8" quotePrefix="1" applyNumberFormat="1" applyFont="1" applyBorder="1" applyAlignment="1">
      <alignment horizontal="center" vertical="center"/>
    </xf>
    <xf numFmtId="190" fontId="15" fillId="0" borderId="0" xfId="0" applyNumberFormat="1" applyFont="1" applyFill="1"/>
    <xf numFmtId="0" fontId="26" fillId="0" borderId="24" xfId="1" applyNumberFormat="1" applyFont="1" applyFill="1" applyBorder="1" applyAlignment="1">
      <alignment horizontal="center" vertical="center"/>
    </xf>
    <xf numFmtId="0" fontId="26" fillId="0" borderId="1" xfId="1" applyNumberFormat="1" applyFont="1" applyFill="1" applyBorder="1" applyAlignment="1">
      <alignment horizontal="center" vertical="center"/>
    </xf>
    <xf numFmtId="0" fontId="26" fillId="0" borderId="25" xfId="1" applyNumberFormat="1" applyFont="1" applyFill="1" applyBorder="1" applyAlignment="1">
      <alignment horizontal="center" vertical="center"/>
    </xf>
    <xf numFmtId="0" fontId="2" fillId="0" borderId="24" xfId="6" applyFont="1" applyFill="1" applyBorder="1" applyAlignment="1">
      <alignment horizontal="center" vertical="center"/>
    </xf>
    <xf numFmtId="0" fontId="2" fillId="0" borderId="1" xfId="6" applyFont="1" applyFill="1" applyBorder="1" applyAlignment="1">
      <alignment horizontal="center" vertical="center"/>
    </xf>
    <xf numFmtId="0" fontId="2" fillId="0" borderId="25" xfId="6" applyFont="1" applyFill="1" applyBorder="1" applyAlignment="1">
      <alignment horizontal="center" vertical="center"/>
    </xf>
    <xf numFmtId="0" fontId="26" fillId="0" borderId="24" xfId="6" quotePrefix="1" applyFont="1" applyBorder="1" applyAlignment="1">
      <alignment horizontal="center" vertical="center" wrapText="1"/>
    </xf>
    <xf numFmtId="0" fontId="26" fillId="0" borderId="1" xfId="6" quotePrefix="1" applyFont="1" applyBorder="1" applyAlignment="1">
      <alignment horizontal="center" vertical="center" wrapText="1"/>
    </xf>
    <xf numFmtId="0" fontId="26" fillId="0" borderId="25" xfId="6" quotePrefix="1" applyFont="1" applyBorder="1" applyAlignment="1">
      <alignment horizontal="center" vertical="center" wrapText="1"/>
    </xf>
    <xf numFmtId="0" fontId="2" fillId="0" borderId="24" xfId="8" applyFont="1" applyBorder="1" applyAlignment="1">
      <alignment horizontal="center" vertical="center"/>
    </xf>
    <xf numFmtId="0" fontId="2" fillId="0" borderId="1" xfId="8" applyFont="1" applyBorder="1" applyAlignment="1">
      <alignment horizontal="center" vertical="center"/>
    </xf>
    <xf numFmtId="0" fontId="2" fillId="0" borderId="25" xfId="8" applyFont="1" applyBorder="1" applyAlignment="1">
      <alignment horizontal="center" vertical="center"/>
    </xf>
    <xf numFmtId="0" fontId="2" fillId="0" borderId="24" xfId="8" applyNumberFormat="1" applyFont="1" applyBorder="1" applyAlignment="1">
      <alignment horizontal="center" vertical="center"/>
    </xf>
    <xf numFmtId="0" fontId="2" fillId="0" borderId="1" xfId="8" applyNumberFormat="1" applyFont="1" applyBorder="1" applyAlignment="1">
      <alignment horizontal="center" vertical="center"/>
    </xf>
    <xf numFmtId="0" fontId="2" fillId="0" borderId="25" xfId="8" applyNumberFormat="1" applyFont="1" applyBorder="1" applyAlignment="1">
      <alignment horizontal="center" vertical="center"/>
    </xf>
    <xf numFmtId="0" fontId="2" fillId="0" borderId="24" xfId="8" quotePrefix="1" applyNumberFormat="1" applyFont="1" applyFill="1" applyBorder="1" applyAlignment="1">
      <alignment horizontal="center" vertical="center"/>
    </xf>
    <xf numFmtId="0" fontId="2" fillId="0" borderId="1" xfId="8" quotePrefix="1" applyNumberFormat="1" applyFont="1" applyFill="1" applyBorder="1" applyAlignment="1">
      <alignment horizontal="center" vertical="center"/>
    </xf>
    <xf numFmtId="172" fontId="2" fillId="0" borderId="24" xfId="8" quotePrefix="1" applyNumberFormat="1" applyFont="1" applyFill="1" applyBorder="1" applyAlignment="1">
      <alignment horizontal="center" vertical="center"/>
    </xf>
    <xf numFmtId="172" fontId="2" fillId="0" borderId="1" xfId="8" quotePrefix="1" applyNumberFormat="1" applyFont="1" applyFill="1" applyBorder="1" applyAlignment="1">
      <alignment horizontal="center" vertical="center"/>
    </xf>
    <xf numFmtId="172" fontId="2" fillId="0" borderId="25" xfId="8" quotePrefix="1" applyNumberFormat="1" applyFont="1" applyFill="1" applyBorder="1" applyAlignment="1">
      <alignment horizontal="center" vertical="center"/>
    </xf>
    <xf numFmtId="0" fontId="2" fillId="0" borderId="25" xfId="8" quotePrefix="1" applyNumberFormat="1" applyFont="1" applyFill="1" applyBorder="1" applyAlignment="1">
      <alignment horizontal="center" vertical="center"/>
    </xf>
    <xf numFmtId="0" fontId="2" fillId="0" borderId="24" xfId="8" applyFont="1" applyFill="1" applyBorder="1" applyAlignment="1">
      <alignment horizontal="center"/>
    </xf>
    <xf numFmtId="0" fontId="2" fillId="0" borderId="1" xfId="8" applyFont="1" applyFill="1" applyBorder="1" applyAlignment="1">
      <alignment horizontal="center"/>
    </xf>
    <xf numFmtId="0" fontId="2" fillId="0" borderId="24" xfId="8" applyNumberFormat="1" applyFont="1" applyFill="1" applyBorder="1" applyAlignment="1">
      <alignment horizontal="center" vertical="center"/>
    </xf>
    <xf numFmtId="0" fontId="2" fillId="0" borderId="1" xfId="8" applyNumberFormat="1" applyFont="1" applyFill="1" applyBorder="1" applyAlignment="1">
      <alignment horizontal="center" vertical="center"/>
    </xf>
    <xf numFmtId="0" fontId="2" fillId="0" borderId="24" xfId="0" applyFont="1" applyFill="1" applyBorder="1" applyAlignment="1">
      <alignment horizontal="center" vertical="center"/>
    </xf>
    <xf numFmtId="0" fontId="2" fillId="0" borderId="1" xfId="0" applyFont="1" applyFill="1" applyBorder="1" applyAlignment="1">
      <alignment horizontal="center" vertical="center"/>
    </xf>
    <xf numFmtId="185" fontId="2" fillId="0" borderId="24" xfId="8" quotePrefix="1" applyNumberFormat="1" applyFont="1" applyBorder="1" applyAlignment="1">
      <alignment horizontal="center" vertical="center"/>
    </xf>
    <xf numFmtId="185" fontId="2" fillId="0" borderId="1" xfId="8" quotePrefix="1" applyNumberFormat="1" applyFont="1" applyBorder="1" applyAlignment="1">
      <alignment horizontal="center" vertical="center"/>
    </xf>
    <xf numFmtId="185" fontId="2" fillId="0" borderId="25" xfId="8" quotePrefix="1" applyNumberFormat="1" applyFont="1" applyBorder="1" applyAlignment="1">
      <alignment horizontal="center" vertical="center"/>
    </xf>
    <xf numFmtId="172" fontId="3" fillId="0" borderId="0" xfId="8" applyNumberFormat="1" applyFont="1" applyFill="1" applyAlignment="1">
      <alignment horizontal="left" vertical="center"/>
    </xf>
    <xf numFmtId="172" fontId="3" fillId="0" borderId="6" xfId="8" applyNumberFormat="1" applyFont="1" applyFill="1" applyBorder="1" applyAlignment="1">
      <alignment horizontal="left" vertical="center"/>
    </xf>
    <xf numFmtId="0" fontId="26" fillId="0" borderId="24" xfId="1" applyNumberFormat="1" applyFont="1" applyBorder="1" applyAlignment="1">
      <alignment horizontal="center" vertical="center"/>
    </xf>
    <xf numFmtId="0" fontId="26" fillId="0" borderId="1" xfId="1" applyNumberFormat="1" applyFont="1" applyBorder="1" applyAlignment="1">
      <alignment horizontal="center" vertical="center"/>
    </xf>
    <xf numFmtId="0" fontId="26" fillId="0" borderId="25" xfId="1" applyNumberFormat="1" applyFont="1" applyBorder="1" applyAlignment="1">
      <alignment horizontal="center" vertical="center"/>
    </xf>
    <xf numFmtId="0" fontId="26" fillId="0" borderId="24" xfId="8" applyFont="1" applyBorder="1" applyAlignment="1">
      <alignment horizontal="center" vertical="center"/>
    </xf>
    <xf numFmtId="0" fontId="26" fillId="0" borderId="1" xfId="8" applyFont="1" applyBorder="1" applyAlignment="1">
      <alignment horizontal="center" vertical="center"/>
    </xf>
    <xf numFmtId="0" fontId="26" fillId="0" borderId="25" xfId="8" applyFont="1" applyBorder="1" applyAlignment="1">
      <alignment horizontal="center" vertical="center"/>
    </xf>
    <xf numFmtId="0" fontId="3" fillId="0" borderId="0" xfId="8" quotePrefix="1" applyFont="1" applyFill="1" applyAlignment="1">
      <alignment horizontal="left" vertical="top" wrapText="1"/>
    </xf>
    <xf numFmtId="0" fontId="2" fillId="0" borderId="24" xfId="8" quotePrefix="1" applyFont="1" applyFill="1" applyBorder="1" applyAlignment="1">
      <alignment horizontal="center"/>
    </xf>
    <xf numFmtId="0" fontId="2" fillId="0" borderId="1" xfId="8" quotePrefix="1" applyFont="1" applyFill="1" applyBorder="1" applyAlignment="1">
      <alignment horizontal="center"/>
    </xf>
    <xf numFmtId="0" fontId="2" fillId="0" borderId="25" xfId="8" quotePrefix="1" applyFont="1" applyFill="1" applyBorder="1" applyAlignment="1">
      <alignment horizontal="center"/>
    </xf>
    <xf numFmtId="0" fontId="2" fillId="0" borderId="25" xfId="8" applyFont="1" applyFill="1" applyBorder="1" applyAlignment="1">
      <alignment horizontal="center"/>
    </xf>
    <xf numFmtId="0" fontId="2" fillId="0" borderId="27" xfId="8" applyFont="1" applyFill="1" applyBorder="1" applyAlignment="1">
      <alignment horizontal="center"/>
    </xf>
    <xf numFmtId="0" fontId="2" fillId="0" borderId="28" xfId="8" applyFont="1" applyFill="1" applyBorder="1" applyAlignment="1">
      <alignment horizontal="center"/>
    </xf>
    <xf numFmtId="0" fontId="2" fillId="0" borderId="18" xfId="8" applyFont="1" applyFill="1" applyBorder="1" applyAlignment="1">
      <alignment horizontal="center"/>
    </xf>
    <xf numFmtId="0" fontId="2" fillId="0" borderId="27" xfId="8" quotePrefix="1" applyFont="1" applyFill="1" applyBorder="1" applyAlignment="1">
      <alignment horizontal="center"/>
    </xf>
    <xf numFmtId="0" fontId="2" fillId="0" borderId="28" xfId="8" quotePrefix="1" applyFont="1" applyFill="1" applyBorder="1" applyAlignment="1">
      <alignment horizontal="center"/>
    </xf>
    <xf numFmtId="0" fontId="2" fillId="0" borderId="18" xfId="8" quotePrefix="1" applyFont="1" applyFill="1" applyBorder="1" applyAlignment="1">
      <alignment horizontal="center"/>
    </xf>
    <xf numFmtId="0" fontId="2" fillId="0" borderId="5" xfId="8" applyFont="1" applyBorder="1" applyAlignment="1">
      <alignment horizontal="center"/>
    </xf>
    <xf numFmtId="0" fontId="2" fillId="0" borderId="0" xfId="8" applyFont="1" applyBorder="1" applyAlignment="1">
      <alignment horizontal="center"/>
    </xf>
    <xf numFmtId="0" fontId="2" fillId="0" borderId="6" xfId="8" applyFont="1" applyBorder="1" applyAlignment="1">
      <alignment horizontal="center"/>
    </xf>
    <xf numFmtId="0" fontId="2" fillId="0" borderId="24" xfId="8" applyFont="1" applyBorder="1" applyAlignment="1">
      <alignment horizontal="center"/>
    </xf>
    <xf numFmtId="0" fontId="2" fillId="0" borderId="1" xfId="8" applyFont="1" applyBorder="1" applyAlignment="1">
      <alignment horizontal="center"/>
    </xf>
    <xf numFmtId="0" fontId="2" fillId="0" borderId="25" xfId="8" applyFont="1" applyBorder="1" applyAlignment="1">
      <alignment horizontal="center"/>
    </xf>
    <xf numFmtId="0" fontId="2" fillId="0" borderId="24" xfId="8" applyFont="1" applyFill="1" applyBorder="1" applyAlignment="1">
      <alignment horizontal="center" vertical="center"/>
    </xf>
    <xf numFmtId="0" fontId="2" fillId="0" borderId="1" xfId="8" applyFont="1" applyFill="1" applyBorder="1" applyAlignment="1">
      <alignment horizontal="center" vertical="center"/>
    </xf>
    <xf numFmtId="0" fontId="2" fillId="0" borderId="25" xfId="8" applyFont="1" applyFill="1" applyBorder="1" applyAlignment="1">
      <alignment horizontal="center" vertical="center"/>
    </xf>
    <xf numFmtId="0" fontId="3" fillId="0" borderId="0" xfId="8" applyFont="1" applyFill="1" applyAlignment="1">
      <alignment horizontal="left" vertical="center" wrapText="1"/>
    </xf>
    <xf numFmtId="0" fontId="3" fillId="0" borderId="6" xfId="8" applyFont="1" applyFill="1" applyBorder="1" applyAlignment="1">
      <alignment horizontal="left" vertical="center" wrapText="1"/>
    </xf>
    <xf numFmtId="0" fontId="2" fillId="0" borderId="24" xfId="8" quotePrefix="1" applyFont="1" applyFill="1" applyBorder="1" applyAlignment="1">
      <alignment horizontal="center" vertical="center"/>
    </xf>
    <xf numFmtId="0" fontId="2" fillId="0" borderId="1" xfId="8" quotePrefix="1" applyFont="1" applyFill="1" applyBorder="1" applyAlignment="1">
      <alignment horizontal="center" vertical="center"/>
    </xf>
    <xf numFmtId="0" fontId="2" fillId="0" borderId="25" xfId="8" quotePrefix="1" applyFont="1" applyFill="1" applyBorder="1" applyAlignment="1">
      <alignment horizontal="center" vertical="center"/>
    </xf>
  </cellXfs>
  <cellStyles count="14">
    <cellStyle name="Comma" xfId="1" builtinId="3"/>
    <cellStyle name="Comma 2" xfId="2" xr:uid="{00000000-0005-0000-0000-000001000000}"/>
    <cellStyle name="Comma 2 2" xfId="7" xr:uid="{00000000-0005-0000-0000-000002000000}"/>
    <cellStyle name="Comma_ER_Income Statement_033106 2" xfId="11" xr:uid="{00000000-0005-0000-0000-000003000000}"/>
    <cellStyle name="Currency" xfId="3" builtinId="4"/>
    <cellStyle name="Currency 2" xfId="4" xr:uid="{00000000-0005-0000-0000-000005000000}"/>
    <cellStyle name="Currency 2 2" xfId="9" xr:uid="{00000000-0005-0000-0000-000006000000}"/>
    <cellStyle name="Currency_ER_Income Statement_033106 2" xfId="10" xr:uid="{00000000-0005-0000-0000-000007000000}"/>
    <cellStyle name="Normal" xfId="0" builtinId="0"/>
    <cellStyle name="Normal 2" xfId="5" xr:uid="{00000000-0005-0000-0000-000009000000}"/>
    <cellStyle name="Normal 2 2" xfId="8" xr:uid="{00000000-0005-0000-0000-00000A000000}"/>
    <cellStyle name="Normal 3" xfId="6" xr:uid="{00000000-0005-0000-0000-00000B000000}"/>
    <cellStyle name="Normal_Book1" xfId="13" xr:uid="{00000000-0005-0000-0000-00000C000000}"/>
    <cellStyle name="Percent 2" xfId="12"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CC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65"/>
  <sheetViews>
    <sheetView tabSelected="1" zoomScaleNormal="100" zoomScaleSheetLayoutView="100" workbookViewId="0">
      <pane xSplit="3" ySplit="4" topLeftCell="BG5" activePane="bottomRight" state="frozen"/>
      <selection pane="topRight"/>
      <selection pane="bottomLeft"/>
      <selection pane="bottomRight"/>
    </sheetView>
  </sheetViews>
  <sheetFormatPr defaultColWidth="9.140625" defaultRowHeight="9.75" customHeight="1"/>
  <cols>
    <col min="1" max="1" width="2.28515625" style="218" customWidth="1"/>
    <col min="2" max="2" width="1.28515625" style="126" customWidth="1"/>
    <col min="3" max="3" width="29.85546875" style="126" customWidth="1"/>
    <col min="4" max="50" width="5.85546875" style="126" customWidth="1"/>
    <col min="51" max="51" width="5.5703125" style="126" bestFit="1" customWidth="1"/>
    <col min="52" max="53" width="5.42578125" style="126" bestFit="1" customWidth="1"/>
    <col min="54" max="57" width="6" style="126" customWidth="1"/>
    <col min="58" max="58" width="6" style="125" customWidth="1"/>
    <col min="59" max="64" width="6" style="455" customWidth="1"/>
    <col min="65" max="67" width="5.7109375" style="126" customWidth="1"/>
    <col min="68" max="68" width="6.5703125" style="126" customWidth="1"/>
    <col min="69" max="73" width="6" style="126" customWidth="1"/>
    <col min="74" max="16384" width="9.140625" style="126"/>
  </cols>
  <sheetData>
    <row r="1" spans="1:78" ht="9.9499999999999993" customHeight="1">
      <c r="A1" s="209" t="s">
        <v>37</v>
      </c>
      <c r="B1" s="210"/>
      <c r="C1" s="211"/>
    </row>
    <row r="2" spans="1:78" ht="9.9499999999999993" customHeight="1">
      <c r="A2" s="212" t="s">
        <v>38</v>
      </c>
      <c r="B2" s="125"/>
      <c r="C2" s="125"/>
    </row>
    <row r="3" spans="1:78" s="250" customFormat="1" ht="11.1" customHeight="1">
      <c r="A3" s="299"/>
      <c r="B3" s="299"/>
      <c r="C3" s="300"/>
      <c r="D3" s="948">
        <v>2009</v>
      </c>
      <c r="E3" s="949"/>
      <c r="F3" s="949"/>
      <c r="G3" s="949"/>
      <c r="H3" s="950"/>
      <c r="I3" s="948">
        <v>2010</v>
      </c>
      <c r="J3" s="949"/>
      <c r="K3" s="949"/>
      <c r="L3" s="949"/>
      <c r="M3" s="950"/>
      <c r="N3" s="948">
        <v>2011</v>
      </c>
      <c r="O3" s="949"/>
      <c r="P3" s="949"/>
      <c r="Q3" s="949"/>
      <c r="R3" s="950"/>
      <c r="S3" s="948">
        <v>2012</v>
      </c>
      <c r="T3" s="949"/>
      <c r="U3" s="949"/>
      <c r="V3" s="949"/>
      <c r="W3" s="950"/>
      <c r="X3" s="948">
        <v>2013</v>
      </c>
      <c r="Y3" s="949"/>
      <c r="Z3" s="949"/>
      <c r="AA3" s="949"/>
      <c r="AB3" s="950"/>
      <c r="AC3" s="948">
        <v>2014</v>
      </c>
      <c r="AD3" s="949"/>
      <c r="AE3" s="949"/>
      <c r="AF3" s="949"/>
      <c r="AG3" s="950"/>
      <c r="AH3" s="948">
        <v>2015</v>
      </c>
      <c r="AI3" s="949"/>
      <c r="AJ3" s="949"/>
      <c r="AK3" s="949"/>
      <c r="AL3" s="950"/>
      <c r="AM3" s="948">
        <v>2016</v>
      </c>
      <c r="AN3" s="949"/>
      <c r="AO3" s="949"/>
      <c r="AP3" s="949"/>
      <c r="AQ3" s="950"/>
      <c r="AR3" s="948">
        <v>2017</v>
      </c>
      <c r="AS3" s="949"/>
      <c r="AT3" s="949"/>
      <c r="AU3" s="949"/>
      <c r="AV3" s="949"/>
      <c r="AW3" s="948">
        <v>2018</v>
      </c>
      <c r="AX3" s="949"/>
      <c r="AY3" s="949"/>
      <c r="AZ3" s="949"/>
      <c r="BA3" s="950"/>
      <c r="BB3" s="948">
        <v>2019</v>
      </c>
      <c r="BC3" s="949"/>
      <c r="BD3" s="949"/>
      <c r="BE3" s="949"/>
      <c r="BF3" s="950"/>
      <c r="BG3" s="951" t="s">
        <v>343</v>
      </c>
      <c r="BH3" s="952"/>
      <c r="BI3" s="952"/>
      <c r="BJ3" s="952"/>
      <c r="BK3" s="953"/>
      <c r="BL3" s="951">
        <v>2021</v>
      </c>
      <c r="BM3" s="952"/>
      <c r="BN3" s="952"/>
      <c r="BO3" s="952"/>
      <c r="BP3" s="953"/>
      <c r="BQ3" s="945">
        <v>2022</v>
      </c>
      <c r="BR3" s="946"/>
      <c r="BS3" s="946"/>
      <c r="BT3" s="946"/>
      <c r="BU3" s="947"/>
    </row>
    <row r="4" spans="1:78" s="250" customFormat="1" ht="11.1" customHeight="1" thickBot="1">
      <c r="A4" s="301"/>
      <c r="B4" s="301"/>
      <c r="C4" s="302"/>
      <c r="D4" s="303" t="s">
        <v>0</v>
      </c>
      <c r="E4" s="304" t="s">
        <v>1</v>
      </c>
      <c r="F4" s="304" t="s">
        <v>2</v>
      </c>
      <c r="G4" s="304" t="s">
        <v>3</v>
      </c>
      <c r="H4" s="304" t="s">
        <v>4</v>
      </c>
      <c r="I4" s="303" t="s">
        <v>0</v>
      </c>
      <c r="J4" s="304" t="s">
        <v>1</v>
      </c>
      <c r="K4" s="304" t="s">
        <v>2</v>
      </c>
      <c r="L4" s="304" t="s">
        <v>3</v>
      </c>
      <c r="M4" s="304" t="s">
        <v>4</v>
      </c>
      <c r="N4" s="303" t="s">
        <v>0</v>
      </c>
      <c r="O4" s="304" t="s">
        <v>1</v>
      </c>
      <c r="P4" s="304" t="s">
        <v>2</v>
      </c>
      <c r="Q4" s="304" t="s">
        <v>3</v>
      </c>
      <c r="R4" s="304" t="s">
        <v>4</v>
      </c>
      <c r="S4" s="303" t="s">
        <v>0</v>
      </c>
      <c r="T4" s="304" t="s">
        <v>1</v>
      </c>
      <c r="U4" s="304" t="s">
        <v>2</v>
      </c>
      <c r="V4" s="304" t="s">
        <v>3</v>
      </c>
      <c r="W4" s="304" t="s">
        <v>4</v>
      </c>
      <c r="X4" s="303" t="s">
        <v>0</v>
      </c>
      <c r="Y4" s="304" t="s">
        <v>1</v>
      </c>
      <c r="Z4" s="304" t="s">
        <v>2</v>
      </c>
      <c r="AA4" s="304" t="s">
        <v>3</v>
      </c>
      <c r="AB4" s="304" t="s">
        <v>4</v>
      </c>
      <c r="AC4" s="303" t="s">
        <v>0</v>
      </c>
      <c r="AD4" s="304" t="s">
        <v>1</v>
      </c>
      <c r="AE4" s="304" t="s">
        <v>2</v>
      </c>
      <c r="AF4" s="304" t="s">
        <v>3</v>
      </c>
      <c r="AG4" s="304" t="s">
        <v>4</v>
      </c>
      <c r="AH4" s="303" t="s">
        <v>0</v>
      </c>
      <c r="AI4" s="304" t="s">
        <v>1</v>
      </c>
      <c r="AJ4" s="304" t="s">
        <v>2</v>
      </c>
      <c r="AK4" s="304" t="s">
        <v>3</v>
      </c>
      <c r="AL4" s="305" t="s">
        <v>4</v>
      </c>
      <c r="AM4" s="303" t="s">
        <v>0</v>
      </c>
      <c r="AN4" s="304" t="s">
        <v>1</v>
      </c>
      <c r="AO4" s="304" t="s">
        <v>2</v>
      </c>
      <c r="AP4" s="304" t="s">
        <v>3</v>
      </c>
      <c r="AQ4" s="305" t="s">
        <v>4</v>
      </c>
      <c r="AR4" s="303" t="s">
        <v>0</v>
      </c>
      <c r="AS4" s="304" t="s">
        <v>1</v>
      </c>
      <c r="AT4" s="304" t="s">
        <v>2</v>
      </c>
      <c r="AU4" s="304" t="s">
        <v>3</v>
      </c>
      <c r="AV4" s="304" t="s">
        <v>4</v>
      </c>
      <c r="AW4" s="303" t="s">
        <v>0</v>
      </c>
      <c r="AX4" s="304" t="s">
        <v>1</v>
      </c>
      <c r="AY4" s="304" t="s">
        <v>2</v>
      </c>
      <c r="AZ4" s="304" t="s">
        <v>3</v>
      </c>
      <c r="BA4" s="305" t="s">
        <v>4</v>
      </c>
      <c r="BB4" s="304" t="s">
        <v>0</v>
      </c>
      <c r="BC4" s="304" t="s">
        <v>1</v>
      </c>
      <c r="BD4" s="304" t="s">
        <v>2</v>
      </c>
      <c r="BE4" s="304" t="s">
        <v>3</v>
      </c>
      <c r="BF4" s="305" t="s">
        <v>4</v>
      </c>
      <c r="BG4" s="456" t="s">
        <v>0</v>
      </c>
      <c r="BH4" s="456" t="s">
        <v>1</v>
      </c>
      <c r="BI4" s="456" t="s">
        <v>347</v>
      </c>
      <c r="BJ4" s="456" t="s">
        <v>3</v>
      </c>
      <c r="BK4" s="457" t="s">
        <v>4</v>
      </c>
      <c r="BL4" s="663" t="s">
        <v>0</v>
      </c>
      <c r="BM4" s="456" t="s">
        <v>1</v>
      </c>
      <c r="BN4" s="456" t="s">
        <v>2</v>
      </c>
      <c r="BO4" s="456" t="s">
        <v>3</v>
      </c>
      <c r="BP4" s="457" t="s">
        <v>364</v>
      </c>
      <c r="BQ4" s="811" t="s">
        <v>0</v>
      </c>
      <c r="BR4" s="811" t="s">
        <v>1</v>
      </c>
      <c r="BS4" s="811" t="s">
        <v>2</v>
      </c>
      <c r="BT4" s="811" t="s">
        <v>3</v>
      </c>
      <c r="BU4" s="772" t="s">
        <v>364</v>
      </c>
    </row>
    <row r="5" spans="1:78" ht="11.1" customHeight="1">
      <c r="A5" s="218" t="s">
        <v>8</v>
      </c>
      <c r="C5" s="306"/>
      <c r="D5" s="307"/>
      <c r="E5" s="308"/>
      <c r="F5" s="309"/>
      <c r="G5" s="309"/>
      <c r="H5" s="310"/>
      <c r="I5" s="307"/>
      <c r="J5" s="308"/>
      <c r="K5" s="309"/>
      <c r="L5" s="309"/>
      <c r="M5" s="310"/>
      <c r="N5" s="307"/>
      <c r="O5" s="308"/>
      <c r="P5" s="309"/>
      <c r="Q5" s="309"/>
      <c r="R5" s="310"/>
      <c r="S5" s="307"/>
      <c r="T5" s="308"/>
      <c r="U5" s="309"/>
      <c r="V5" s="309"/>
      <c r="W5" s="310"/>
      <c r="X5" s="307"/>
      <c r="Y5" s="308"/>
      <c r="Z5" s="309"/>
      <c r="AA5" s="309"/>
      <c r="AB5" s="310"/>
      <c r="AC5" s="307"/>
      <c r="AD5" s="308"/>
      <c r="AE5" s="309"/>
      <c r="AF5" s="309"/>
      <c r="AG5" s="310"/>
      <c r="AH5" s="307"/>
      <c r="AI5" s="308"/>
      <c r="AJ5" s="309"/>
      <c r="AK5" s="309"/>
      <c r="AL5" s="310"/>
      <c r="AM5" s="311"/>
      <c r="AN5" s="308"/>
      <c r="AO5" s="309"/>
      <c r="AP5" s="309"/>
      <c r="AQ5" s="310"/>
      <c r="AR5" s="311"/>
      <c r="AS5" s="308"/>
      <c r="AT5" s="308"/>
      <c r="AU5" s="308"/>
      <c r="AV5" s="312"/>
      <c r="AW5" s="308"/>
      <c r="AX5" s="309"/>
      <c r="AY5" s="309"/>
      <c r="AZ5" s="309"/>
      <c r="BA5" s="312"/>
      <c r="BB5" s="309"/>
      <c r="BC5" s="309"/>
      <c r="BD5" s="309"/>
      <c r="BE5" s="309"/>
      <c r="BF5" s="312"/>
      <c r="BG5" s="458"/>
      <c r="BH5" s="459"/>
      <c r="BI5" s="459"/>
      <c r="BJ5" s="459"/>
      <c r="BK5" s="460"/>
      <c r="BL5" s="664"/>
      <c r="BM5" s="459"/>
      <c r="BN5" s="459"/>
      <c r="BO5" s="459"/>
      <c r="BP5" s="460"/>
      <c r="BQ5" s="459"/>
      <c r="BR5" s="459"/>
      <c r="BS5" s="459"/>
      <c r="BT5" s="459"/>
      <c r="BU5" s="460"/>
    </row>
    <row r="6" spans="1:78" ht="10.5" customHeight="1">
      <c r="B6" s="126" t="s">
        <v>293</v>
      </c>
      <c r="C6" s="313"/>
      <c r="D6" s="314"/>
      <c r="E6" s="125"/>
      <c r="F6" s="125"/>
      <c r="G6" s="125"/>
      <c r="H6" s="313"/>
      <c r="I6" s="314"/>
      <c r="J6" s="125"/>
      <c r="K6" s="125"/>
      <c r="L6" s="125"/>
      <c r="M6" s="313"/>
      <c r="N6" s="314"/>
      <c r="O6" s="125"/>
      <c r="P6" s="125"/>
      <c r="Q6" s="125"/>
      <c r="R6" s="313"/>
      <c r="S6" s="314"/>
      <c r="T6" s="125"/>
      <c r="U6" s="125"/>
      <c r="V6" s="125"/>
      <c r="W6" s="313"/>
      <c r="X6" s="314"/>
      <c r="Y6" s="125"/>
      <c r="Z6" s="125"/>
      <c r="AA6" s="125"/>
      <c r="AB6" s="313"/>
      <c r="AC6" s="314"/>
      <c r="AD6" s="125"/>
      <c r="AE6" s="125"/>
      <c r="AF6" s="125"/>
      <c r="AG6" s="313"/>
      <c r="AH6" s="314"/>
      <c r="AI6" s="125"/>
      <c r="AJ6" s="125"/>
      <c r="AK6" s="125"/>
      <c r="AL6" s="313"/>
      <c r="AM6" s="314"/>
      <c r="AN6" s="125"/>
      <c r="AO6" s="125"/>
      <c r="AP6" s="125"/>
      <c r="AQ6" s="313"/>
      <c r="AR6" s="314"/>
      <c r="AS6" s="125"/>
      <c r="AT6" s="125"/>
      <c r="AU6" s="125"/>
      <c r="AV6" s="313"/>
      <c r="AW6" s="125"/>
      <c r="AX6" s="125"/>
      <c r="AY6" s="125"/>
      <c r="AZ6" s="125"/>
      <c r="BA6" s="313"/>
      <c r="BB6" s="125"/>
      <c r="BC6" s="125"/>
      <c r="BD6" s="125"/>
      <c r="BE6" s="125"/>
      <c r="BF6" s="313"/>
      <c r="BG6" s="461"/>
      <c r="BH6" s="461"/>
      <c r="BI6" s="461"/>
      <c r="BJ6" s="461"/>
      <c r="BK6" s="462"/>
      <c r="BL6" s="665"/>
      <c r="BM6" s="461"/>
      <c r="BN6" s="461"/>
      <c r="BO6" s="461"/>
      <c r="BP6" s="462"/>
      <c r="BQ6" s="698"/>
      <c r="BR6" s="698"/>
      <c r="BS6" s="698"/>
      <c r="BT6" s="698"/>
      <c r="BU6" s="699"/>
    </row>
    <row r="7" spans="1:78" ht="11.1" customHeight="1">
      <c r="C7" s="313" t="s">
        <v>12</v>
      </c>
      <c r="D7" s="315">
        <v>44.9</v>
      </c>
      <c r="E7" s="316">
        <v>42.9</v>
      </c>
      <c r="F7" s="316">
        <v>51.7</v>
      </c>
      <c r="G7" s="316">
        <v>52</v>
      </c>
      <c r="H7" s="317">
        <v>47.9</v>
      </c>
      <c r="I7" s="315">
        <v>54.1</v>
      </c>
      <c r="J7" s="316">
        <v>57.6</v>
      </c>
      <c r="K7" s="316">
        <v>66.599999999999994</v>
      </c>
      <c r="L7" s="316">
        <v>74.400000000000006</v>
      </c>
      <c r="M7" s="317">
        <v>63.2</v>
      </c>
      <c r="N7" s="315">
        <v>81.400000000000006</v>
      </c>
      <c r="O7" s="316">
        <v>92.3</v>
      </c>
      <c r="P7" s="316">
        <v>108.9</v>
      </c>
      <c r="Q7" s="316">
        <v>124.8</v>
      </c>
      <c r="R7" s="317">
        <v>102</v>
      </c>
      <c r="S7" s="315">
        <v>131</v>
      </c>
      <c r="T7" s="316">
        <v>150.5</v>
      </c>
      <c r="U7" s="316">
        <v>161.30000000000001</v>
      </c>
      <c r="V7" s="316">
        <v>154.1</v>
      </c>
      <c r="W7" s="317">
        <v>149.30000000000001</v>
      </c>
      <c r="X7" s="315">
        <v>178.3</v>
      </c>
      <c r="Y7" s="316">
        <v>206.5</v>
      </c>
      <c r="Z7" s="316">
        <v>227.6</v>
      </c>
      <c r="AA7" s="316">
        <v>235.4</v>
      </c>
      <c r="AB7" s="317">
        <v>212.1</v>
      </c>
      <c r="AC7" s="315">
        <v>258.10000000000002</v>
      </c>
      <c r="AD7" s="316">
        <v>274.60000000000002</v>
      </c>
      <c r="AE7" s="316">
        <v>293.2</v>
      </c>
      <c r="AF7" s="316">
        <v>301.5</v>
      </c>
      <c r="AG7" s="317">
        <v>282</v>
      </c>
      <c r="AH7" s="315">
        <v>298.60000000000002</v>
      </c>
      <c r="AI7" s="316">
        <v>276.5</v>
      </c>
      <c r="AJ7" s="316">
        <v>278.3</v>
      </c>
      <c r="AK7" s="316">
        <v>279.89999999999998</v>
      </c>
      <c r="AL7" s="317">
        <v>283.3</v>
      </c>
      <c r="AM7" s="315">
        <v>265.8</v>
      </c>
      <c r="AN7" s="316">
        <v>265.39999999999998</v>
      </c>
      <c r="AO7" s="316">
        <v>275.7</v>
      </c>
      <c r="AP7" s="316">
        <v>306</v>
      </c>
      <c r="AQ7" s="317">
        <v>278.3</v>
      </c>
      <c r="AR7" s="315">
        <v>312.5</v>
      </c>
      <c r="AS7" s="316">
        <v>333.1</v>
      </c>
      <c r="AT7" s="316">
        <v>327.10000000000002</v>
      </c>
      <c r="AU7" s="316">
        <v>366.9</v>
      </c>
      <c r="AV7" s="317">
        <v>335</v>
      </c>
      <c r="AW7" s="316">
        <v>359.7</v>
      </c>
      <c r="AX7" s="316">
        <v>379.2</v>
      </c>
      <c r="AY7" s="316">
        <v>409.2</v>
      </c>
      <c r="AZ7" s="316">
        <v>430.3</v>
      </c>
      <c r="BA7" s="317">
        <v>394.8</v>
      </c>
      <c r="BB7" s="316">
        <v>435.1</v>
      </c>
      <c r="BC7" s="316">
        <v>454.9</v>
      </c>
      <c r="BD7" s="316">
        <v>463.2</v>
      </c>
      <c r="BE7" s="316">
        <v>468.3</v>
      </c>
      <c r="BF7" s="317">
        <v>455.5</v>
      </c>
      <c r="BG7" s="463">
        <v>482.7</v>
      </c>
      <c r="BH7" s="463">
        <v>330.9</v>
      </c>
      <c r="BI7" s="463">
        <v>376.6</v>
      </c>
      <c r="BJ7" s="463">
        <v>442.4</v>
      </c>
      <c r="BK7" s="464">
        <v>408.1</v>
      </c>
      <c r="BL7" s="666">
        <v>428.7</v>
      </c>
      <c r="BM7" s="463">
        <v>446.9</v>
      </c>
      <c r="BN7" s="463">
        <v>448.3</v>
      </c>
      <c r="BO7" s="700">
        <v>449.7</v>
      </c>
      <c r="BP7" s="701">
        <v>443.4</v>
      </c>
      <c r="BQ7" s="700">
        <v>449.4</v>
      </c>
      <c r="BR7" s="700">
        <v>463.5</v>
      </c>
      <c r="BS7" s="700">
        <v>464.6</v>
      </c>
      <c r="BT7" s="700">
        <v>465.1</v>
      </c>
      <c r="BU7" s="701">
        <v>460.7</v>
      </c>
      <c r="BX7" s="934"/>
      <c r="BY7" s="934"/>
      <c r="BZ7" s="934"/>
    </row>
    <row r="8" spans="1:78" s="125" customFormat="1" ht="10.5" customHeight="1">
      <c r="A8" s="213"/>
      <c r="C8" s="313" t="s">
        <v>294</v>
      </c>
      <c r="D8" s="315">
        <v>3.2</v>
      </c>
      <c r="E8" s="316">
        <v>2.9</v>
      </c>
      <c r="F8" s="316">
        <v>4.7</v>
      </c>
      <c r="G8" s="316">
        <v>5.5</v>
      </c>
      <c r="H8" s="317">
        <v>4.0999999999999996</v>
      </c>
      <c r="I8" s="315">
        <v>5.8</v>
      </c>
      <c r="J8" s="316">
        <v>6.6</v>
      </c>
      <c r="K8" s="316">
        <v>5.9</v>
      </c>
      <c r="L8" s="316">
        <v>8.6</v>
      </c>
      <c r="M8" s="317">
        <v>6.7</v>
      </c>
      <c r="N8" s="315">
        <v>8.5</v>
      </c>
      <c r="O8" s="316">
        <v>8.8000000000000007</v>
      </c>
      <c r="P8" s="316">
        <v>6.8</v>
      </c>
      <c r="Q8" s="316">
        <v>7.6</v>
      </c>
      <c r="R8" s="317">
        <v>7.9</v>
      </c>
      <c r="S8" s="315">
        <v>7.5</v>
      </c>
      <c r="T8" s="316">
        <v>6.4</v>
      </c>
      <c r="U8" s="316">
        <v>6.7</v>
      </c>
      <c r="V8" s="316">
        <v>7.5</v>
      </c>
      <c r="W8" s="317">
        <v>7</v>
      </c>
      <c r="X8" s="315">
        <v>7.7</v>
      </c>
      <c r="Y8" s="316">
        <v>6.4</v>
      </c>
      <c r="Z8" s="316">
        <v>6.1</v>
      </c>
      <c r="AA8" s="316">
        <v>7.7</v>
      </c>
      <c r="AB8" s="317">
        <v>7</v>
      </c>
      <c r="AC8" s="315">
        <v>7.2</v>
      </c>
      <c r="AD8" s="316">
        <v>5.6</v>
      </c>
      <c r="AE8" s="316">
        <v>5.3</v>
      </c>
      <c r="AF8" s="316">
        <v>5.2</v>
      </c>
      <c r="AG8" s="317">
        <v>5.8</v>
      </c>
      <c r="AH8" s="315">
        <v>0</v>
      </c>
      <c r="AI8" s="316">
        <v>0</v>
      </c>
      <c r="AJ8" s="316">
        <v>0</v>
      </c>
      <c r="AK8" s="316">
        <v>0</v>
      </c>
      <c r="AL8" s="317">
        <v>0</v>
      </c>
      <c r="AM8" s="315">
        <v>0</v>
      </c>
      <c r="AN8" s="316">
        <v>0</v>
      </c>
      <c r="AO8" s="316">
        <v>0</v>
      </c>
      <c r="AP8" s="316">
        <v>0</v>
      </c>
      <c r="AQ8" s="317">
        <v>0</v>
      </c>
      <c r="AR8" s="315">
        <v>0</v>
      </c>
      <c r="AS8" s="316">
        <v>0</v>
      </c>
      <c r="AT8" s="316">
        <v>0</v>
      </c>
      <c r="AU8" s="316">
        <v>0</v>
      </c>
      <c r="AV8" s="317">
        <v>0</v>
      </c>
      <c r="AW8" s="316">
        <v>0</v>
      </c>
      <c r="AX8" s="316">
        <v>0</v>
      </c>
      <c r="AY8" s="316">
        <v>0</v>
      </c>
      <c r="AZ8" s="316">
        <v>0</v>
      </c>
      <c r="BA8" s="317">
        <v>0</v>
      </c>
      <c r="BB8" s="316">
        <v>0</v>
      </c>
      <c r="BC8" s="316">
        <v>0</v>
      </c>
      <c r="BD8" s="316">
        <v>0</v>
      </c>
      <c r="BE8" s="316">
        <v>0</v>
      </c>
      <c r="BF8" s="317">
        <v>0</v>
      </c>
      <c r="BG8" s="463">
        <v>0</v>
      </c>
      <c r="BH8" s="463">
        <v>0</v>
      </c>
      <c r="BI8" s="463">
        <v>0</v>
      </c>
      <c r="BJ8" s="463">
        <v>0</v>
      </c>
      <c r="BK8" s="464">
        <v>0</v>
      </c>
      <c r="BL8" s="666">
        <v>0</v>
      </c>
      <c r="BM8" s="463">
        <v>0</v>
      </c>
      <c r="BN8" s="463">
        <v>0</v>
      </c>
      <c r="BO8" s="700">
        <v>0</v>
      </c>
      <c r="BP8" s="701">
        <v>0</v>
      </c>
      <c r="BQ8" s="700">
        <v>0</v>
      </c>
      <c r="BR8" s="700">
        <v>0</v>
      </c>
      <c r="BS8" s="700">
        <v>0</v>
      </c>
      <c r="BT8" s="700">
        <v>0</v>
      </c>
      <c r="BU8" s="719">
        <v>0</v>
      </c>
      <c r="BX8" s="934"/>
      <c r="BY8" s="934"/>
      <c r="BZ8" s="934"/>
    </row>
    <row r="9" spans="1:78" s="251" customFormat="1" ht="10.5" customHeight="1">
      <c r="A9" s="318"/>
      <c r="C9" s="319" t="s">
        <v>10</v>
      </c>
      <c r="D9" s="315">
        <v>3</v>
      </c>
      <c r="E9" s="316">
        <v>3</v>
      </c>
      <c r="F9" s="316">
        <v>3</v>
      </c>
      <c r="G9" s="316">
        <v>3.3</v>
      </c>
      <c r="H9" s="317">
        <v>3.1</v>
      </c>
      <c r="I9" s="315">
        <v>3.8</v>
      </c>
      <c r="J9" s="316">
        <v>5.4</v>
      </c>
      <c r="K9" s="316">
        <v>4.8</v>
      </c>
      <c r="L9" s="316">
        <v>4.7</v>
      </c>
      <c r="M9" s="317">
        <v>4.7</v>
      </c>
      <c r="N9" s="315">
        <v>4.4000000000000004</v>
      </c>
      <c r="O9" s="316">
        <v>3.3</v>
      </c>
      <c r="P9" s="316">
        <v>3.1</v>
      </c>
      <c r="Q9" s="316">
        <v>2.8</v>
      </c>
      <c r="R9" s="317">
        <v>3.4</v>
      </c>
      <c r="S9" s="315">
        <v>2.2000000000000002</v>
      </c>
      <c r="T9" s="316">
        <v>1.7</v>
      </c>
      <c r="U9" s="316">
        <v>1.2</v>
      </c>
      <c r="V9" s="316">
        <v>1</v>
      </c>
      <c r="W9" s="317">
        <v>1.5</v>
      </c>
      <c r="X9" s="315">
        <v>1.2</v>
      </c>
      <c r="Y9" s="316">
        <v>1.4</v>
      </c>
      <c r="Z9" s="316">
        <v>1.2</v>
      </c>
      <c r="AA9" s="316">
        <v>1.1000000000000001</v>
      </c>
      <c r="AB9" s="317">
        <v>1.2</v>
      </c>
      <c r="AC9" s="315">
        <v>1.1000000000000001</v>
      </c>
      <c r="AD9" s="316">
        <v>1</v>
      </c>
      <c r="AE9" s="316">
        <v>0.9</v>
      </c>
      <c r="AF9" s="316">
        <v>0.9</v>
      </c>
      <c r="AG9" s="317">
        <v>1</v>
      </c>
      <c r="AH9" s="315">
        <v>1</v>
      </c>
      <c r="AI9" s="316">
        <v>0.7</v>
      </c>
      <c r="AJ9" s="316">
        <v>1</v>
      </c>
      <c r="AK9" s="316">
        <v>0.9</v>
      </c>
      <c r="AL9" s="317">
        <v>0.9</v>
      </c>
      <c r="AM9" s="315">
        <v>0.7</v>
      </c>
      <c r="AN9" s="316">
        <v>0.8</v>
      </c>
      <c r="AO9" s="316">
        <v>0.7</v>
      </c>
      <c r="AP9" s="316">
        <v>0.9</v>
      </c>
      <c r="AQ9" s="317">
        <v>0.8</v>
      </c>
      <c r="AR9" s="315">
        <v>0.8</v>
      </c>
      <c r="AS9" s="316">
        <v>0.8</v>
      </c>
      <c r="AT9" s="316">
        <v>0.8</v>
      </c>
      <c r="AU9" s="316">
        <v>1.1000000000000001</v>
      </c>
      <c r="AV9" s="317">
        <v>0.9</v>
      </c>
      <c r="AW9" s="316">
        <v>0.9</v>
      </c>
      <c r="AX9" s="316">
        <v>0.8</v>
      </c>
      <c r="AY9" s="316">
        <v>0.8</v>
      </c>
      <c r="AZ9" s="316">
        <v>0.8</v>
      </c>
      <c r="BA9" s="317">
        <v>0.8</v>
      </c>
      <c r="BB9" s="316">
        <v>0.7</v>
      </c>
      <c r="BC9" s="316">
        <v>0.6</v>
      </c>
      <c r="BD9" s="316">
        <v>0.8</v>
      </c>
      <c r="BE9" s="316">
        <v>0.5</v>
      </c>
      <c r="BF9" s="317">
        <v>0.6</v>
      </c>
      <c r="BG9" s="463">
        <v>0.5</v>
      </c>
      <c r="BH9" s="463">
        <v>0.1</v>
      </c>
      <c r="BI9" s="463">
        <v>1</v>
      </c>
      <c r="BJ9" s="463">
        <v>2.2999999999999998</v>
      </c>
      <c r="BK9" s="464">
        <v>1</v>
      </c>
      <c r="BL9" s="666">
        <v>2.2000000000000002</v>
      </c>
      <c r="BM9" s="463">
        <v>1.7</v>
      </c>
      <c r="BN9" s="463">
        <v>1.2</v>
      </c>
      <c r="BO9" s="700">
        <v>0.9</v>
      </c>
      <c r="BP9" s="701">
        <v>1.5</v>
      </c>
      <c r="BQ9" s="700">
        <v>0.70000000000004547</v>
      </c>
      <c r="BR9" s="700">
        <v>0.60000000000002274</v>
      </c>
      <c r="BS9" s="700">
        <v>0.5</v>
      </c>
      <c r="BT9" s="700">
        <v>0.5</v>
      </c>
      <c r="BU9" s="701">
        <v>0.60000000000002274</v>
      </c>
      <c r="BX9" s="934"/>
      <c r="BY9" s="934"/>
      <c r="BZ9" s="934"/>
    </row>
    <row r="10" spans="1:78" s="251" customFormat="1" ht="12.75">
      <c r="A10" s="318"/>
      <c r="C10" s="319" t="s">
        <v>295</v>
      </c>
      <c r="D10" s="320">
        <v>0.1</v>
      </c>
      <c r="E10" s="321">
        <v>0.1</v>
      </c>
      <c r="F10" s="321">
        <v>0.1</v>
      </c>
      <c r="G10" s="321">
        <v>0.1</v>
      </c>
      <c r="H10" s="322">
        <v>0.1</v>
      </c>
      <c r="I10" s="320">
        <v>0.1</v>
      </c>
      <c r="J10" s="321">
        <v>0.1</v>
      </c>
      <c r="K10" s="321">
        <v>0.1</v>
      </c>
      <c r="L10" s="321">
        <v>0.1</v>
      </c>
      <c r="M10" s="322">
        <v>0.1</v>
      </c>
      <c r="N10" s="320">
        <v>0.1</v>
      </c>
      <c r="O10" s="321">
        <v>0.1</v>
      </c>
      <c r="P10" s="321">
        <v>0.1</v>
      </c>
      <c r="Q10" s="321">
        <v>0.1</v>
      </c>
      <c r="R10" s="322">
        <v>0.1</v>
      </c>
      <c r="S10" s="320">
        <v>0.1</v>
      </c>
      <c r="T10" s="321">
        <v>0.1</v>
      </c>
      <c r="U10" s="321">
        <v>0.1</v>
      </c>
      <c r="V10" s="321">
        <v>0.1</v>
      </c>
      <c r="W10" s="322">
        <v>0.1</v>
      </c>
      <c r="X10" s="320">
        <v>0.1</v>
      </c>
      <c r="Y10" s="321">
        <v>0.1</v>
      </c>
      <c r="Z10" s="321">
        <v>0.1</v>
      </c>
      <c r="AA10" s="321">
        <v>0.1</v>
      </c>
      <c r="AB10" s="322">
        <v>0.1</v>
      </c>
      <c r="AC10" s="320">
        <v>0.1</v>
      </c>
      <c r="AD10" s="321">
        <v>0.1</v>
      </c>
      <c r="AE10" s="321">
        <v>0.1</v>
      </c>
      <c r="AF10" s="321">
        <v>0.1</v>
      </c>
      <c r="AG10" s="322">
        <v>0.1</v>
      </c>
      <c r="AH10" s="320">
        <v>0.1</v>
      </c>
      <c r="AI10" s="321">
        <v>0.3</v>
      </c>
      <c r="AJ10" s="321">
        <v>0.2</v>
      </c>
      <c r="AK10" s="321">
        <v>0.2</v>
      </c>
      <c r="AL10" s="322">
        <v>0.2</v>
      </c>
      <c r="AM10" s="320">
        <v>1.4</v>
      </c>
      <c r="AN10" s="321">
        <v>1.5</v>
      </c>
      <c r="AO10" s="321">
        <v>6.2</v>
      </c>
      <c r="AP10" s="321">
        <v>4.8</v>
      </c>
      <c r="AQ10" s="322">
        <v>3.4</v>
      </c>
      <c r="AR10" s="320">
        <v>2.4</v>
      </c>
      <c r="AS10" s="321">
        <v>0.8</v>
      </c>
      <c r="AT10" s="321">
        <v>0</v>
      </c>
      <c r="AU10" s="321">
        <v>0.1</v>
      </c>
      <c r="AV10" s="322">
        <v>0.8</v>
      </c>
      <c r="AW10" s="321">
        <v>2.7</v>
      </c>
      <c r="AX10" s="321">
        <v>4.5999999999999996</v>
      </c>
      <c r="AY10" s="321">
        <v>5</v>
      </c>
      <c r="AZ10" s="321">
        <v>4.5</v>
      </c>
      <c r="BA10" s="322">
        <v>4.3</v>
      </c>
      <c r="BB10" s="316">
        <v>9.9999999999965894E-2</v>
      </c>
      <c r="BC10" s="316">
        <v>0.19999999999998863</v>
      </c>
      <c r="BD10" s="316">
        <v>0.10000000000002274</v>
      </c>
      <c r="BE10" s="316">
        <v>9.9999999999965894E-2</v>
      </c>
      <c r="BF10" s="317">
        <v>9.9999999999965894E-2</v>
      </c>
      <c r="BG10" s="463">
        <v>0.10000000000002274</v>
      </c>
      <c r="BH10" s="463">
        <v>0.10000000000002274</v>
      </c>
      <c r="BI10" s="463">
        <v>0</v>
      </c>
      <c r="BJ10" s="463">
        <v>0.10000000000002274</v>
      </c>
      <c r="BK10" s="464">
        <v>9.9999999999965894E-2</v>
      </c>
      <c r="BL10" s="666">
        <v>0.10000000000002274</v>
      </c>
      <c r="BM10" s="463">
        <v>0</v>
      </c>
      <c r="BN10" s="463">
        <v>0</v>
      </c>
      <c r="BO10" s="702">
        <v>0</v>
      </c>
      <c r="BP10" s="703">
        <v>0.10000000000002274</v>
      </c>
      <c r="BQ10" s="700">
        <v>0</v>
      </c>
      <c r="BR10" s="702">
        <v>0</v>
      </c>
      <c r="BS10" s="702">
        <v>0</v>
      </c>
      <c r="BT10" s="702">
        <v>0</v>
      </c>
      <c r="BU10" s="703">
        <v>0</v>
      </c>
      <c r="BX10" s="934"/>
      <c r="BY10" s="934"/>
      <c r="BZ10" s="934"/>
    </row>
    <row r="11" spans="1:78" ht="11.1" customHeight="1" thickBot="1">
      <c r="C11" s="313" t="s">
        <v>11</v>
      </c>
      <c r="D11" s="323">
        <v>51.2</v>
      </c>
      <c r="E11" s="324">
        <v>48.9</v>
      </c>
      <c r="F11" s="324">
        <v>59.5</v>
      </c>
      <c r="G11" s="324">
        <v>60.9</v>
      </c>
      <c r="H11" s="325">
        <v>55.2</v>
      </c>
      <c r="I11" s="323">
        <v>63.8</v>
      </c>
      <c r="J11" s="324">
        <v>69.7</v>
      </c>
      <c r="K11" s="324">
        <v>77.400000000000006</v>
      </c>
      <c r="L11" s="324">
        <v>87.8</v>
      </c>
      <c r="M11" s="325">
        <v>74.7</v>
      </c>
      <c r="N11" s="323">
        <v>94.4</v>
      </c>
      <c r="O11" s="324">
        <v>104.5</v>
      </c>
      <c r="P11" s="324">
        <v>118.9</v>
      </c>
      <c r="Q11" s="324">
        <v>135.30000000000001</v>
      </c>
      <c r="R11" s="325">
        <v>113.4</v>
      </c>
      <c r="S11" s="323">
        <v>140.80000000000001</v>
      </c>
      <c r="T11" s="324">
        <v>158.69999999999999</v>
      </c>
      <c r="U11" s="324">
        <v>169.3</v>
      </c>
      <c r="V11" s="324">
        <v>162.69999999999999</v>
      </c>
      <c r="W11" s="325">
        <v>157.9</v>
      </c>
      <c r="X11" s="323">
        <v>187.3</v>
      </c>
      <c r="Y11" s="324">
        <v>214.4</v>
      </c>
      <c r="Z11" s="324">
        <v>235</v>
      </c>
      <c r="AA11" s="324">
        <v>244.3</v>
      </c>
      <c r="AB11" s="325">
        <v>220.4</v>
      </c>
      <c r="AC11" s="323">
        <v>266.5</v>
      </c>
      <c r="AD11" s="324">
        <v>281.3</v>
      </c>
      <c r="AE11" s="324">
        <v>299.5</v>
      </c>
      <c r="AF11" s="324">
        <v>307.7</v>
      </c>
      <c r="AG11" s="325">
        <v>288.89999999999998</v>
      </c>
      <c r="AH11" s="323">
        <v>299.7</v>
      </c>
      <c r="AI11" s="324">
        <v>277.5</v>
      </c>
      <c r="AJ11" s="324">
        <v>279.5</v>
      </c>
      <c r="AK11" s="324">
        <v>281</v>
      </c>
      <c r="AL11" s="325">
        <v>284.39999999999998</v>
      </c>
      <c r="AM11" s="323">
        <v>267.89999999999998</v>
      </c>
      <c r="AN11" s="324">
        <v>267.7</v>
      </c>
      <c r="AO11" s="324">
        <v>282.60000000000002</v>
      </c>
      <c r="AP11" s="324">
        <v>311.7</v>
      </c>
      <c r="AQ11" s="325">
        <v>282.5</v>
      </c>
      <c r="AR11" s="323">
        <v>315.7</v>
      </c>
      <c r="AS11" s="324">
        <v>334.70000000000005</v>
      </c>
      <c r="AT11" s="324">
        <v>327.9</v>
      </c>
      <c r="AU11" s="324">
        <v>368.1</v>
      </c>
      <c r="AV11" s="325">
        <v>336.7</v>
      </c>
      <c r="AW11" s="324">
        <v>363.29999999999995</v>
      </c>
      <c r="AX11" s="324">
        <v>384.6</v>
      </c>
      <c r="AY11" s="324">
        <v>415</v>
      </c>
      <c r="AZ11" s="324">
        <v>435.6</v>
      </c>
      <c r="BA11" s="325">
        <v>399.90000000000003</v>
      </c>
      <c r="BB11" s="324">
        <v>435.9</v>
      </c>
      <c r="BC11" s="324">
        <v>455.7</v>
      </c>
      <c r="BD11" s="324">
        <v>464.1</v>
      </c>
      <c r="BE11" s="324">
        <v>468.9</v>
      </c>
      <c r="BF11" s="325">
        <v>456.2</v>
      </c>
      <c r="BG11" s="465">
        <v>483.3</v>
      </c>
      <c r="BH11" s="465">
        <v>331.1</v>
      </c>
      <c r="BI11" s="465">
        <v>377.6</v>
      </c>
      <c r="BJ11" s="465">
        <v>444.8</v>
      </c>
      <c r="BK11" s="466">
        <v>409.2</v>
      </c>
      <c r="BL11" s="667">
        <v>431</v>
      </c>
      <c r="BM11" s="465">
        <v>448.59999999999997</v>
      </c>
      <c r="BN11" s="465">
        <v>449.5</v>
      </c>
      <c r="BO11" s="704">
        <v>450.59999999999997</v>
      </c>
      <c r="BP11" s="705">
        <v>445</v>
      </c>
      <c r="BQ11" s="704">
        <v>450.1</v>
      </c>
      <c r="BR11" s="704">
        <v>464.1</v>
      </c>
      <c r="BS11" s="704">
        <v>465.1</v>
      </c>
      <c r="BT11" s="704">
        <v>465.6</v>
      </c>
      <c r="BU11" s="705">
        <v>461.3</v>
      </c>
      <c r="BX11" s="934"/>
      <c r="BY11" s="934"/>
      <c r="BZ11" s="934"/>
    </row>
    <row r="12" spans="1:78" ht="5.25" customHeight="1" thickTop="1">
      <c r="C12" s="313"/>
      <c r="D12" s="326"/>
      <c r="E12" s="327"/>
      <c r="F12" s="327"/>
      <c r="G12" s="327"/>
      <c r="H12" s="328"/>
      <c r="I12" s="326"/>
      <c r="J12" s="327"/>
      <c r="K12" s="327"/>
      <c r="L12" s="327"/>
      <c r="M12" s="328"/>
      <c r="N12" s="326"/>
      <c r="O12" s="327"/>
      <c r="P12" s="327"/>
      <c r="Q12" s="327"/>
      <c r="R12" s="328"/>
      <c r="S12" s="326"/>
      <c r="T12" s="327"/>
      <c r="U12" s="327"/>
      <c r="V12" s="327"/>
      <c r="W12" s="328"/>
      <c r="X12" s="326"/>
      <c r="Y12" s="327"/>
      <c r="Z12" s="327"/>
      <c r="AA12" s="327"/>
      <c r="AB12" s="328"/>
      <c r="AC12" s="326"/>
      <c r="AD12" s="327"/>
      <c r="AE12" s="327"/>
      <c r="AF12" s="327"/>
      <c r="AG12" s="328"/>
      <c r="AH12" s="326"/>
      <c r="AI12" s="327"/>
      <c r="AJ12" s="327"/>
      <c r="AK12" s="327"/>
      <c r="AL12" s="328"/>
      <c r="AM12" s="326"/>
      <c r="AN12" s="327"/>
      <c r="AO12" s="327"/>
      <c r="AP12" s="327"/>
      <c r="AQ12" s="328"/>
      <c r="AR12" s="326"/>
      <c r="AS12" s="327"/>
      <c r="AT12" s="327"/>
      <c r="AU12" s="327"/>
      <c r="AV12" s="328"/>
      <c r="AW12" s="327"/>
      <c r="AX12" s="327"/>
      <c r="AY12" s="327"/>
      <c r="AZ12" s="327"/>
      <c r="BA12" s="328"/>
      <c r="BB12" s="327"/>
      <c r="BC12" s="327"/>
      <c r="BD12" s="327"/>
      <c r="BE12" s="327"/>
      <c r="BF12" s="328"/>
      <c r="BG12" s="467"/>
      <c r="BH12" s="467"/>
      <c r="BI12" s="467"/>
      <c r="BJ12" s="467"/>
      <c r="BK12" s="468"/>
      <c r="BL12" s="668"/>
      <c r="BM12" s="467"/>
      <c r="BN12" s="467"/>
      <c r="BO12" s="728"/>
      <c r="BP12" s="727"/>
      <c r="BQ12" s="706"/>
      <c r="BR12" s="728"/>
      <c r="BS12" s="728"/>
      <c r="BT12" s="728"/>
      <c r="BU12" s="727"/>
      <c r="BX12" s="934"/>
      <c r="BY12" s="934"/>
      <c r="BZ12" s="934"/>
    </row>
    <row r="13" spans="1:78" ht="11.1" customHeight="1">
      <c r="B13" s="126" t="s">
        <v>296</v>
      </c>
      <c r="C13" s="313"/>
      <c r="D13" s="326"/>
      <c r="E13" s="327"/>
      <c r="F13" s="327"/>
      <c r="G13" s="327"/>
      <c r="H13" s="328"/>
      <c r="I13" s="326"/>
      <c r="J13" s="327"/>
      <c r="K13" s="327"/>
      <c r="L13" s="327"/>
      <c r="M13" s="328"/>
      <c r="N13" s="326"/>
      <c r="O13" s="327"/>
      <c r="P13" s="327"/>
      <c r="Q13" s="327"/>
      <c r="R13" s="328"/>
      <c r="S13" s="326"/>
      <c r="T13" s="327"/>
      <c r="U13" s="327"/>
      <c r="V13" s="327"/>
      <c r="W13" s="328"/>
      <c r="X13" s="326"/>
      <c r="Y13" s="327"/>
      <c r="Z13" s="327"/>
      <c r="AA13" s="327"/>
      <c r="AB13" s="328"/>
      <c r="AC13" s="326"/>
      <c r="AD13" s="327"/>
      <c r="AE13" s="327"/>
      <c r="AF13" s="327"/>
      <c r="AG13" s="328"/>
      <c r="AH13" s="326"/>
      <c r="AI13" s="327"/>
      <c r="AJ13" s="327"/>
      <c r="AK13" s="327"/>
      <c r="AL13" s="328"/>
      <c r="AM13" s="326"/>
      <c r="AN13" s="327"/>
      <c r="AO13" s="327"/>
      <c r="AP13" s="327"/>
      <c r="AQ13" s="328"/>
      <c r="AR13" s="326"/>
      <c r="AS13" s="327"/>
      <c r="AT13" s="327"/>
      <c r="AU13" s="327"/>
      <c r="AV13" s="328"/>
      <c r="AW13" s="327"/>
      <c r="AX13" s="327"/>
      <c r="AY13" s="327"/>
      <c r="AZ13" s="327"/>
      <c r="BA13" s="328"/>
      <c r="BB13" s="327"/>
      <c r="BC13" s="327"/>
      <c r="BD13" s="327"/>
      <c r="BE13" s="327"/>
      <c r="BF13" s="328"/>
      <c r="BG13" s="467"/>
      <c r="BH13" s="467"/>
      <c r="BI13" s="467"/>
      <c r="BJ13" s="467"/>
      <c r="BK13" s="468"/>
      <c r="BL13" s="668"/>
      <c r="BM13" s="467"/>
      <c r="BN13" s="467"/>
      <c r="BO13" s="706"/>
      <c r="BP13" s="707"/>
      <c r="BQ13" s="706"/>
      <c r="BR13" s="706"/>
      <c r="BS13" s="706"/>
      <c r="BT13" s="706"/>
      <c r="BU13" s="707"/>
      <c r="BX13" s="934"/>
      <c r="BY13" s="934"/>
      <c r="BZ13" s="934"/>
    </row>
    <row r="14" spans="1:78" ht="11.1" customHeight="1">
      <c r="C14" s="313" t="s">
        <v>12</v>
      </c>
      <c r="D14" s="315">
        <v>21.7</v>
      </c>
      <c r="E14" s="316">
        <v>22.1</v>
      </c>
      <c r="F14" s="316">
        <v>23.1</v>
      </c>
      <c r="G14" s="316">
        <v>23.3</v>
      </c>
      <c r="H14" s="317">
        <v>22.5</v>
      </c>
      <c r="I14" s="315">
        <v>23.7</v>
      </c>
      <c r="J14" s="316">
        <v>27.5</v>
      </c>
      <c r="K14" s="316">
        <v>31.1</v>
      </c>
      <c r="L14" s="316">
        <v>35.700000000000003</v>
      </c>
      <c r="M14" s="317">
        <v>29.5</v>
      </c>
      <c r="N14" s="315">
        <v>34.5</v>
      </c>
      <c r="O14" s="316">
        <v>38.4</v>
      </c>
      <c r="P14" s="316">
        <v>43.2</v>
      </c>
      <c r="Q14" s="316">
        <v>49.6</v>
      </c>
      <c r="R14" s="317">
        <v>41.5</v>
      </c>
      <c r="S14" s="315">
        <v>50.3</v>
      </c>
      <c r="T14" s="316">
        <v>54.6</v>
      </c>
      <c r="U14" s="316">
        <v>58.1</v>
      </c>
      <c r="V14" s="316">
        <v>57</v>
      </c>
      <c r="W14" s="317">
        <v>55.1</v>
      </c>
      <c r="X14" s="315">
        <v>58.6</v>
      </c>
      <c r="Y14" s="316">
        <v>63.7</v>
      </c>
      <c r="Z14" s="316">
        <v>68.2</v>
      </c>
      <c r="AA14" s="316">
        <v>66.599999999999994</v>
      </c>
      <c r="AB14" s="317">
        <v>64.3</v>
      </c>
      <c r="AC14" s="315">
        <v>70.8</v>
      </c>
      <c r="AD14" s="316">
        <v>78.5</v>
      </c>
      <c r="AE14" s="316">
        <v>85.8</v>
      </c>
      <c r="AF14" s="316">
        <v>83.1</v>
      </c>
      <c r="AG14" s="317">
        <v>79.7</v>
      </c>
      <c r="AH14" s="315">
        <v>77.400000000000006</v>
      </c>
      <c r="AI14" s="316">
        <v>73.400000000000006</v>
      </c>
      <c r="AJ14" s="316">
        <v>77.7</v>
      </c>
      <c r="AK14" s="316">
        <v>79.099999999999994</v>
      </c>
      <c r="AL14" s="317">
        <v>76.900000000000006</v>
      </c>
      <c r="AM14" s="315">
        <v>79.400000000000006</v>
      </c>
      <c r="AN14" s="316">
        <v>84.3</v>
      </c>
      <c r="AO14" s="316">
        <v>81.900000000000006</v>
      </c>
      <c r="AP14" s="316">
        <v>80.900000000000006</v>
      </c>
      <c r="AQ14" s="317">
        <v>81.599999999999994</v>
      </c>
      <c r="AR14" s="315">
        <v>78.8</v>
      </c>
      <c r="AS14" s="316">
        <v>86.6</v>
      </c>
      <c r="AT14" s="316">
        <v>87.4</v>
      </c>
      <c r="AU14" s="316">
        <v>100.6</v>
      </c>
      <c r="AV14" s="317">
        <v>88.4</v>
      </c>
      <c r="AW14" s="316">
        <v>100.6</v>
      </c>
      <c r="AX14" s="316">
        <v>112.9</v>
      </c>
      <c r="AY14" s="316">
        <v>127.8</v>
      </c>
      <c r="AZ14" s="316">
        <v>122.8</v>
      </c>
      <c r="BA14" s="317">
        <v>116.1</v>
      </c>
      <c r="BB14" s="316">
        <v>119.8</v>
      </c>
      <c r="BC14" s="316">
        <v>131.1</v>
      </c>
      <c r="BD14" s="316">
        <v>141.30000000000001</v>
      </c>
      <c r="BE14" s="316">
        <v>144</v>
      </c>
      <c r="BF14" s="317">
        <v>134.1</v>
      </c>
      <c r="BG14" s="463">
        <v>161.30000000000001</v>
      </c>
      <c r="BH14" s="463">
        <v>101.2</v>
      </c>
      <c r="BI14" s="463">
        <v>140.1</v>
      </c>
      <c r="BJ14" s="463">
        <v>141.4</v>
      </c>
      <c r="BK14" s="464">
        <v>136</v>
      </c>
      <c r="BL14" s="666">
        <v>124.3</v>
      </c>
      <c r="BM14" s="463">
        <v>138.5</v>
      </c>
      <c r="BN14" s="463">
        <v>157.9</v>
      </c>
      <c r="BO14" s="700">
        <v>156.9</v>
      </c>
      <c r="BP14" s="701">
        <v>144.5</v>
      </c>
      <c r="BQ14" s="700">
        <v>190.3</v>
      </c>
      <c r="BR14" s="700">
        <v>201.9</v>
      </c>
      <c r="BS14" s="700">
        <v>209.3</v>
      </c>
      <c r="BT14" s="700">
        <v>189</v>
      </c>
      <c r="BU14" s="701">
        <v>197.7</v>
      </c>
      <c r="BX14" s="934"/>
      <c r="BY14" s="934"/>
      <c r="BZ14" s="934"/>
    </row>
    <row r="15" spans="1:78" s="125" customFormat="1" ht="11.25" customHeight="1">
      <c r="A15" s="213"/>
      <c r="C15" s="313" t="s">
        <v>294</v>
      </c>
      <c r="D15" s="315">
        <v>1.1000000000000001</v>
      </c>
      <c r="E15" s="316">
        <v>1</v>
      </c>
      <c r="F15" s="316">
        <v>1</v>
      </c>
      <c r="G15" s="316">
        <v>1.1000000000000001</v>
      </c>
      <c r="H15" s="317">
        <v>1.1000000000000001</v>
      </c>
      <c r="I15" s="315">
        <v>0.9</v>
      </c>
      <c r="J15" s="316">
        <v>0.9</v>
      </c>
      <c r="K15" s="316">
        <v>0.8</v>
      </c>
      <c r="L15" s="316">
        <v>0.8</v>
      </c>
      <c r="M15" s="317">
        <v>0.9</v>
      </c>
      <c r="N15" s="315">
        <v>0.9</v>
      </c>
      <c r="O15" s="316">
        <v>0.7</v>
      </c>
      <c r="P15" s="316">
        <v>0.8</v>
      </c>
      <c r="Q15" s="316">
        <v>1.1000000000000001</v>
      </c>
      <c r="R15" s="317">
        <v>0.9</v>
      </c>
      <c r="S15" s="315">
        <v>0.8</v>
      </c>
      <c r="T15" s="316">
        <v>0.9</v>
      </c>
      <c r="U15" s="316">
        <v>0.9</v>
      </c>
      <c r="V15" s="316">
        <v>0.8</v>
      </c>
      <c r="W15" s="317">
        <v>0.8</v>
      </c>
      <c r="X15" s="315">
        <v>0.9</v>
      </c>
      <c r="Y15" s="316">
        <v>1</v>
      </c>
      <c r="Z15" s="316">
        <v>0.9</v>
      </c>
      <c r="AA15" s="316">
        <v>0.8</v>
      </c>
      <c r="AB15" s="317">
        <v>0.9</v>
      </c>
      <c r="AC15" s="315">
        <v>0.8</v>
      </c>
      <c r="AD15" s="316">
        <v>0.7</v>
      </c>
      <c r="AE15" s="316">
        <v>0.6</v>
      </c>
      <c r="AF15" s="316">
        <v>0.5</v>
      </c>
      <c r="AG15" s="317">
        <v>0.6</v>
      </c>
      <c r="AH15" s="315">
        <v>0</v>
      </c>
      <c r="AI15" s="316">
        <v>0</v>
      </c>
      <c r="AJ15" s="316">
        <v>0</v>
      </c>
      <c r="AK15" s="316">
        <v>0</v>
      </c>
      <c r="AL15" s="317">
        <v>0</v>
      </c>
      <c r="AM15" s="315">
        <v>0</v>
      </c>
      <c r="AN15" s="316">
        <v>0</v>
      </c>
      <c r="AO15" s="316">
        <v>0</v>
      </c>
      <c r="AP15" s="316">
        <v>0</v>
      </c>
      <c r="AQ15" s="317">
        <v>0</v>
      </c>
      <c r="AR15" s="315">
        <v>0</v>
      </c>
      <c r="AS15" s="316">
        <v>0</v>
      </c>
      <c r="AT15" s="316">
        <v>0</v>
      </c>
      <c r="AU15" s="316">
        <v>0</v>
      </c>
      <c r="AV15" s="317">
        <v>0</v>
      </c>
      <c r="AW15" s="316">
        <v>0</v>
      </c>
      <c r="AX15" s="316">
        <v>0</v>
      </c>
      <c r="AY15" s="316">
        <v>0</v>
      </c>
      <c r="AZ15" s="316">
        <v>0</v>
      </c>
      <c r="BA15" s="317">
        <v>0</v>
      </c>
      <c r="BB15" s="316">
        <v>0</v>
      </c>
      <c r="BC15" s="316">
        <v>0</v>
      </c>
      <c r="BD15" s="316">
        <v>0</v>
      </c>
      <c r="BE15" s="316">
        <v>0</v>
      </c>
      <c r="BF15" s="317">
        <v>0</v>
      </c>
      <c r="BG15" s="463">
        <v>0</v>
      </c>
      <c r="BH15" s="463">
        <v>0</v>
      </c>
      <c r="BI15" s="463">
        <v>0</v>
      </c>
      <c r="BJ15" s="463">
        <v>0</v>
      </c>
      <c r="BK15" s="464">
        <v>0</v>
      </c>
      <c r="BL15" s="666">
        <v>0</v>
      </c>
      <c r="BM15" s="463">
        <v>0</v>
      </c>
      <c r="BN15" s="463">
        <v>0</v>
      </c>
      <c r="BO15" s="700">
        <v>0</v>
      </c>
      <c r="BP15" s="701">
        <v>0</v>
      </c>
      <c r="BQ15" s="700">
        <v>0</v>
      </c>
      <c r="BR15" s="700">
        <v>0</v>
      </c>
      <c r="BS15" s="700">
        <v>0</v>
      </c>
      <c r="BT15" s="700">
        <v>0</v>
      </c>
      <c r="BU15" s="719">
        <v>0</v>
      </c>
      <c r="BX15" s="934"/>
      <c r="BY15" s="934"/>
      <c r="BZ15" s="934"/>
    </row>
    <row r="16" spans="1:78" s="125" customFormat="1" ht="11.1" customHeight="1">
      <c r="A16" s="213"/>
      <c r="C16" s="319" t="s">
        <v>295</v>
      </c>
      <c r="D16" s="320">
        <v>0</v>
      </c>
      <c r="E16" s="321">
        <v>0</v>
      </c>
      <c r="F16" s="321">
        <v>0</v>
      </c>
      <c r="G16" s="321">
        <v>0</v>
      </c>
      <c r="H16" s="322">
        <v>0</v>
      </c>
      <c r="I16" s="320">
        <v>0</v>
      </c>
      <c r="J16" s="321">
        <v>0</v>
      </c>
      <c r="K16" s="321">
        <v>0</v>
      </c>
      <c r="L16" s="321">
        <v>0</v>
      </c>
      <c r="M16" s="322">
        <v>0</v>
      </c>
      <c r="N16" s="320">
        <v>0</v>
      </c>
      <c r="O16" s="321">
        <v>0</v>
      </c>
      <c r="P16" s="321">
        <v>0</v>
      </c>
      <c r="Q16" s="321">
        <v>0</v>
      </c>
      <c r="R16" s="322">
        <v>0</v>
      </c>
      <c r="S16" s="320">
        <v>0</v>
      </c>
      <c r="T16" s="321">
        <v>0</v>
      </c>
      <c r="U16" s="321">
        <v>0</v>
      </c>
      <c r="V16" s="321">
        <v>0</v>
      </c>
      <c r="W16" s="322">
        <v>0</v>
      </c>
      <c r="X16" s="320">
        <v>0</v>
      </c>
      <c r="Y16" s="321">
        <v>0</v>
      </c>
      <c r="Z16" s="321">
        <v>0</v>
      </c>
      <c r="AA16" s="321">
        <v>0</v>
      </c>
      <c r="AB16" s="322">
        <v>0</v>
      </c>
      <c r="AC16" s="320">
        <v>0</v>
      </c>
      <c r="AD16" s="321">
        <v>0</v>
      </c>
      <c r="AE16" s="321">
        <v>0</v>
      </c>
      <c r="AF16" s="321">
        <v>0</v>
      </c>
      <c r="AG16" s="322">
        <v>0</v>
      </c>
      <c r="AH16" s="320">
        <v>0.1</v>
      </c>
      <c r="AI16" s="321">
        <v>0.1</v>
      </c>
      <c r="AJ16" s="321">
        <v>0.1</v>
      </c>
      <c r="AK16" s="321">
        <v>0</v>
      </c>
      <c r="AL16" s="322">
        <v>0.1</v>
      </c>
      <c r="AM16" s="320">
        <v>0</v>
      </c>
      <c r="AN16" s="321">
        <v>0</v>
      </c>
      <c r="AO16" s="321">
        <v>0</v>
      </c>
      <c r="AP16" s="321">
        <v>0</v>
      </c>
      <c r="AQ16" s="322">
        <v>0</v>
      </c>
      <c r="AR16" s="320">
        <v>0</v>
      </c>
      <c r="AS16" s="321">
        <v>0</v>
      </c>
      <c r="AT16" s="321">
        <v>0</v>
      </c>
      <c r="AU16" s="321">
        <v>0</v>
      </c>
      <c r="AV16" s="322">
        <v>0</v>
      </c>
      <c r="AW16" s="321">
        <v>0</v>
      </c>
      <c r="AX16" s="321">
        <v>0</v>
      </c>
      <c r="AY16" s="321">
        <v>0</v>
      </c>
      <c r="AZ16" s="321">
        <v>0</v>
      </c>
      <c r="BA16" s="322">
        <v>0</v>
      </c>
      <c r="BB16" s="321">
        <v>0</v>
      </c>
      <c r="BC16" s="321">
        <v>0</v>
      </c>
      <c r="BD16" s="321">
        <v>0</v>
      </c>
      <c r="BE16" s="321">
        <v>0</v>
      </c>
      <c r="BF16" s="322">
        <v>0</v>
      </c>
      <c r="BG16" s="469">
        <v>0</v>
      </c>
      <c r="BH16" s="469">
        <v>0</v>
      </c>
      <c r="BI16" s="469">
        <v>0</v>
      </c>
      <c r="BJ16" s="469">
        <v>0</v>
      </c>
      <c r="BK16" s="470">
        <v>0</v>
      </c>
      <c r="BL16" s="669">
        <v>0</v>
      </c>
      <c r="BM16" s="469">
        <v>0</v>
      </c>
      <c r="BN16" s="469">
        <v>0</v>
      </c>
      <c r="BO16" s="702">
        <v>0</v>
      </c>
      <c r="BP16" s="703">
        <v>0</v>
      </c>
      <c r="BQ16" s="702">
        <v>0</v>
      </c>
      <c r="BR16" s="702">
        <v>0</v>
      </c>
      <c r="BS16" s="702">
        <v>0</v>
      </c>
      <c r="BT16" s="702">
        <v>0</v>
      </c>
      <c r="BU16" s="703">
        <v>0</v>
      </c>
      <c r="BX16" s="934"/>
      <c r="BY16" s="934"/>
      <c r="BZ16" s="934"/>
    </row>
    <row r="17" spans="1:78" s="252" customFormat="1" ht="11.1" customHeight="1" thickBot="1">
      <c r="A17" s="329"/>
      <c r="C17" s="319" t="s">
        <v>11</v>
      </c>
      <c r="D17" s="323">
        <v>22.8</v>
      </c>
      <c r="E17" s="324">
        <v>23.1</v>
      </c>
      <c r="F17" s="324">
        <v>24.1</v>
      </c>
      <c r="G17" s="324">
        <v>24.4</v>
      </c>
      <c r="H17" s="325">
        <v>23.6</v>
      </c>
      <c r="I17" s="323">
        <v>24.6</v>
      </c>
      <c r="J17" s="324">
        <v>28.4</v>
      </c>
      <c r="K17" s="324">
        <v>31.9</v>
      </c>
      <c r="L17" s="324">
        <v>36.5</v>
      </c>
      <c r="M17" s="325">
        <v>30.4</v>
      </c>
      <c r="N17" s="323">
        <v>35.4</v>
      </c>
      <c r="O17" s="324">
        <v>39.1</v>
      </c>
      <c r="P17" s="324">
        <v>44</v>
      </c>
      <c r="Q17" s="324">
        <v>50.7</v>
      </c>
      <c r="R17" s="325">
        <v>42.4</v>
      </c>
      <c r="S17" s="323">
        <v>51.1</v>
      </c>
      <c r="T17" s="324">
        <v>55.5</v>
      </c>
      <c r="U17" s="324">
        <v>59</v>
      </c>
      <c r="V17" s="324">
        <v>57.8</v>
      </c>
      <c r="W17" s="325">
        <v>55.9</v>
      </c>
      <c r="X17" s="323">
        <v>59.5</v>
      </c>
      <c r="Y17" s="324">
        <v>64.7</v>
      </c>
      <c r="Z17" s="324">
        <v>69.099999999999994</v>
      </c>
      <c r="AA17" s="324">
        <v>67.400000000000006</v>
      </c>
      <c r="AB17" s="325">
        <v>65.2</v>
      </c>
      <c r="AC17" s="323">
        <v>71.599999999999994</v>
      </c>
      <c r="AD17" s="324">
        <v>79.2</v>
      </c>
      <c r="AE17" s="324">
        <v>86.4</v>
      </c>
      <c r="AF17" s="324">
        <v>83.6</v>
      </c>
      <c r="AG17" s="325">
        <v>80.3</v>
      </c>
      <c r="AH17" s="323">
        <v>77.5</v>
      </c>
      <c r="AI17" s="324">
        <v>73.5</v>
      </c>
      <c r="AJ17" s="324">
        <v>77.8</v>
      </c>
      <c r="AK17" s="324">
        <v>79.099999999999994</v>
      </c>
      <c r="AL17" s="325">
        <v>77</v>
      </c>
      <c r="AM17" s="323">
        <v>79.400000000000006</v>
      </c>
      <c r="AN17" s="324">
        <v>84.3</v>
      </c>
      <c r="AO17" s="324">
        <v>81.900000000000006</v>
      </c>
      <c r="AP17" s="324">
        <v>80.900000000000006</v>
      </c>
      <c r="AQ17" s="325">
        <v>81.599999999999994</v>
      </c>
      <c r="AR17" s="323">
        <v>78.8</v>
      </c>
      <c r="AS17" s="324">
        <v>86.6</v>
      </c>
      <c r="AT17" s="324">
        <v>87.4</v>
      </c>
      <c r="AU17" s="324">
        <v>100.6</v>
      </c>
      <c r="AV17" s="325">
        <v>88.4</v>
      </c>
      <c r="AW17" s="324">
        <v>100.6</v>
      </c>
      <c r="AX17" s="324">
        <v>112.9</v>
      </c>
      <c r="AY17" s="324">
        <v>127.8</v>
      </c>
      <c r="AZ17" s="324">
        <v>122.8</v>
      </c>
      <c r="BA17" s="325">
        <v>116.1</v>
      </c>
      <c r="BB17" s="324">
        <v>119.8</v>
      </c>
      <c r="BC17" s="324">
        <v>131.1</v>
      </c>
      <c r="BD17" s="324">
        <v>141.30000000000001</v>
      </c>
      <c r="BE17" s="324">
        <v>144</v>
      </c>
      <c r="BF17" s="325">
        <v>134.1</v>
      </c>
      <c r="BG17" s="465">
        <v>161.30000000000001</v>
      </c>
      <c r="BH17" s="465">
        <v>101.2</v>
      </c>
      <c r="BI17" s="465">
        <v>140.1</v>
      </c>
      <c r="BJ17" s="465">
        <v>141.4</v>
      </c>
      <c r="BK17" s="466">
        <v>136</v>
      </c>
      <c r="BL17" s="667">
        <v>124.3</v>
      </c>
      <c r="BM17" s="465">
        <v>138.5</v>
      </c>
      <c r="BN17" s="465">
        <v>157.9</v>
      </c>
      <c r="BO17" s="704">
        <v>156.9</v>
      </c>
      <c r="BP17" s="705">
        <v>144.5</v>
      </c>
      <c r="BQ17" s="704">
        <v>190.3</v>
      </c>
      <c r="BR17" s="704">
        <v>201.9</v>
      </c>
      <c r="BS17" s="704">
        <v>209.3</v>
      </c>
      <c r="BT17" s="704">
        <v>189</v>
      </c>
      <c r="BU17" s="705">
        <v>197.7</v>
      </c>
      <c r="BX17" s="934"/>
      <c r="BY17" s="934"/>
      <c r="BZ17" s="934"/>
    </row>
    <row r="18" spans="1:78" s="252" customFormat="1" ht="5.25" customHeight="1" thickTop="1">
      <c r="A18" s="329"/>
      <c r="C18" s="319"/>
      <c r="D18" s="330"/>
      <c r="E18" s="331"/>
      <c r="F18" s="331"/>
      <c r="G18" s="331"/>
      <c r="H18" s="332"/>
      <c r="I18" s="330"/>
      <c r="J18" s="331"/>
      <c r="K18" s="331"/>
      <c r="L18" s="331"/>
      <c r="M18" s="332"/>
      <c r="N18" s="330"/>
      <c r="O18" s="331"/>
      <c r="P18" s="331"/>
      <c r="Q18" s="331"/>
      <c r="R18" s="332"/>
      <c r="S18" s="330"/>
      <c r="T18" s="331"/>
      <c r="U18" s="331"/>
      <c r="V18" s="331"/>
      <c r="W18" s="332"/>
      <c r="X18" s="330"/>
      <c r="Y18" s="331"/>
      <c r="Z18" s="331"/>
      <c r="AA18" s="331"/>
      <c r="AB18" s="332"/>
      <c r="AC18" s="330"/>
      <c r="AD18" s="331"/>
      <c r="AE18" s="331"/>
      <c r="AF18" s="331"/>
      <c r="AG18" s="332"/>
      <c r="AH18" s="330"/>
      <c r="AI18" s="331"/>
      <c r="AJ18" s="331"/>
      <c r="AK18" s="331"/>
      <c r="AL18" s="332"/>
      <c r="AM18" s="330"/>
      <c r="AN18" s="331"/>
      <c r="AO18" s="331"/>
      <c r="AP18" s="331"/>
      <c r="AQ18" s="332"/>
      <c r="AR18" s="330"/>
      <c r="AS18" s="331"/>
      <c r="AT18" s="331"/>
      <c r="AU18" s="331"/>
      <c r="AV18" s="332"/>
      <c r="AW18" s="331"/>
      <c r="AX18" s="331"/>
      <c r="AY18" s="331"/>
      <c r="AZ18" s="331"/>
      <c r="BA18" s="332"/>
      <c r="BB18" s="331"/>
      <c r="BC18" s="331"/>
      <c r="BD18" s="331"/>
      <c r="BE18" s="331"/>
      <c r="BF18" s="332"/>
      <c r="BG18" s="471"/>
      <c r="BH18" s="471"/>
      <c r="BI18" s="471"/>
      <c r="BJ18" s="471"/>
      <c r="BK18" s="472"/>
      <c r="BL18" s="670"/>
      <c r="BM18" s="471"/>
      <c r="BN18" s="471"/>
      <c r="BO18" s="729"/>
      <c r="BP18" s="726"/>
      <c r="BQ18" s="471"/>
      <c r="BR18" s="729"/>
      <c r="BS18" s="729"/>
      <c r="BT18" s="729"/>
      <c r="BU18" s="726"/>
      <c r="BX18" s="934"/>
      <c r="BY18" s="934"/>
      <c r="BZ18" s="934"/>
    </row>
    <row r="19" spans="1:78" ht="11.1" customHeight="1">
      <c r="B19" s="126" t="s">
        <v>297</v>
      </c>
      <c r="C19" s="313"/>
      <c r="D19" s="314"/>
      <c r="E19" s="125"/>
      <c r="F19" s="125"/>
      <c r="G19" s="125"/>
      <c r="H19" s="313"/>
      <c r="I19" s="314"/>
      <c r="J19" s="125"/>
      <c r="K19" s="125"/>
      <c r="L19" s="125"/>
      <c r="M19" s="313"/>
      <c r="N19" s="314"/>
      <c r="O19" s="125"/>
      <c r="P19" s="125"/>
      <c r="Q19" s="125"/>
      <c r="R19" s="313"/>
      <c r="S19" s="314"/>
      <c r="T19" s="125"/>
      <c r="U19" s="125"/>
      <c r="V19" s="125"/>
      <c r="W19" s="313"/>
      <c r="X19" s="314"/>
      <c r="Y19" s="125"/>
      <c r="Z19" s="125"/>
      <c r="AA19" s="125"/>
      <c r="AB19" s="313"/>
      <c r="AC19" s="314"/>
      <c r="AD19" s="125"/>
      <c r="AE19" s="125"/>
      <c r="AF19" s="125"/>
      <c r="AG19" s="313"/>
      <c r="AH19" s="314"/>
      <c r="AI19" s="125"/>
      <c r="AJ19" s="125"/>
      <c r="AK19" s="125"/>
      <c r="AL19" s="313"/>
      <c r="AM19" s="314"/>
      <c r="AN19" s="125"/>
      <c r="AO19" s="125"/>
      <c r="AP19" s="125"/>
      <c r="AQ19" s="313"/>
      <c r="AR19" s="314"/>
      <c r="AS19" s="125"/>
      <c r="AT19" s="125"/>
      <c r="AU19" s="125"/>
      <c r="AV19" s="313"/>
      <c r="AW19" s="125"/>
      <c r="AX19" s="125"/>
      <c r="AY19" s="125"/>
      <c r="AZ19" s="125"/>
      <c r="BA19" s="313"/>
      <c r="BB19" s="125"/>
      <c r="BC19" s="125"/>
      <c r="BD19" s="125"/>
      <c r="BE19" s="125"/>
      <c r="BF19" s="313"/>
      <c r="BG19" s="461"/>
      <c r="BH19" s="461"/>
      <c r="BI19" s="461"/>
      <c r="BJ19" s="461"/>
      <c r="BK19" s="462"/>
      <c r="BL19" s="665"/>
      <c r="BM19" s="461"/>
      <c r="BN19" s="461"/>
      <c r="BO19" s="698"/>
      <c r="BP19" s="699"/>
      <c r="BQ19" s="698"/>
      <c r="BR19" s="698"/>
      <c r="BS19" s="698"/>
      <c r="BT19" s="698"/>
      <c r="BU19" s="699"/>
      <c r="BX19" s="934"/>
      <c r="BY19" s="934"/>
      <c r="BZ19" s="934"/>
    </row>
    <row r="20" spans="1:78" ht="11.1" customHeight="1">
      <c r="C20" s="313" t="s">
        <v>12</v>
      </c>
      <c r="D20" s="333">
        <v>1193</v>
      </c>
      <c r="E20" s="334">
        <v>1139</v>
      </c>
      <c r="F20" s="334">
        <v>1128</v>
      </c>
      <c r="G20" s="334">
        <v>1075</v>
      </c>
      <c r="H20" s="335">
        <v>1134</v>
      </c>
      <c r="I20" s="333">
        <v>1043</v>
      </c>
      <c r="J20" s="334">
        <v>1069</v>
      </c>
      <c r="K20" s="334">
        <v>1175</v>
      </c>
      <c r="L20" s="334">
        <v>1241</v>
      </c>
      <c r="M20" s="335">
        <v>1133</v>
      </c>
      <c r="N20" s="333">
        <v>1134</v>
      </c>
      <c r="O20" s="334">
        <v>1114</v>
      </c>
      <c r="P20" s="334">
        <v>1122</v>
      </c>
      <c r="Q20" s="334">
        <v>1085</v>
      </c>
      <c r="R20" s="335">
        <v>1113</v>
      </c>
      <c r="S20" s="333">
        <v>1062</v>
      </c>
      <c r="T20" s="334">
        <v>1070</v>
      </c>
      <c r="U20" s="334">
        <v>1022</v>
      </c>
      <c r="V20" s="334">
        <v>981</v>
      </c>
      <c r="W20" s="335">
        <v>1034</v>
      </c>
      <c r="X20" s="333">
        <v>934</v>
      </c>
      <c r="Y20" s="334">
        <v>928</v>
      </c>
      <c r="Z20" s="334">
        <v>899</v>
      </c>
      <c r="AA20" s="334">
        <v>873</v>
      </c>
      <c r="AB20" s="335">
        <v>908</v>
      </c>
      <c r="AC20" s="333">
        <v>894</v>
      </c>
      <c r="AD20" s="334">
        <v>925</v>
      </c>
      <c r="AE20" s="334">
        <v>941</v>
      </c>
      <c r="AF20" s="334">
        <v>921</v>
      </c>
      <c r="AG20" s="335">
        <v>920</v>
      </c>
      <c r="AH20" s="333">
        <v>905</v>
      </c>
      <c r="AI20" s="334">
        <v>891</v>
      </c>
      <c r="AJ20" s="334">
        <v>889</v>
      </c>
      <c r="AK20" s="334">
        <v>860</v>
      </c>
      <c r="AL20" s="335">
        <v>886</v>
      </c>
      <c r="AM20" s="333">
        <v>829</v>
      </c>
      <c r="AN20" s="334">
        <v>820</v>
      </c>
      <c r="AO20" s="334">
        <v>791</v>
      </c>
      <c r="AP20" s="334">
        <v>800</v>
      </c>
      <c r="AQ20" s="335">
        <v>810</v>
      </c>
      <c r="AR20" s="333">
        <v>728</v>
      </c>
      <c r="AS20" s="334">
        <v>755</v>
      </c>
      <c r="AT20" s="334">
        <v>748</v>
      </c>
      <c r="AU20" s="334">
        <v>829</v>
      </c>
      <c r="AV20" s="335">
        <v>765</v>
      </c>
      <c r="AW20" s="334">
        <v>853</v>
      </c>
      <c r="AX20" s="334">
        <v>914</v>
      </c>
      <c r="AY20" s="334">
        <v>948</v>
      </c>
      <c r="AZ20" s="334">
        <v>974</v>
      </c>
      <c r="BA20" s="335">
        <v>923</v>
      </c>
      <c r="BB20" s="334">
        <v>1003</v>
      </c>
      <c r="BC20" s="334">
        <v>1047</v>
      </c>
      <c r="BD20" s="334">
        <v>1079</v>
      </c>
      <c r="BE20" s="334">
        <v>1148</v>
      </c>
      <c r="BF20" s="335">
        <v>1069</v>
      </c>
      <c r="BG20" s="473">
        <v>1139</v>
      </c>
      <c r="BH20" s="473">
        <v>939</v>
      </c>
      <c r="BI20" s="473">
        <v>1008</v>
      </c>
      <c r="BJ20" s="473">
        <v>1075</v>
      </c>
      <c r="BK20" s="474">
        <v>1040</v>
      </c>
      <c r="BL20" s="671">
        <v>1100</v>
      </c>
      <c r="BM20" s="473">
        <v>1199</v>
      </c>
      <c r="BN20" s="473">
        <v>1210</v>
      </c>
      <c r="BO20" s="708">
        <v>1328</v>
      </c>
      <c r="BP20" s="709">
        <v>1210</v>
      </c>
      <c r="BQ20" s="708">
        <v>1249</v>
      </c>
      <c r="BR20" s="708">
        <v>1324</v>
      </c>
      <c r="BS20" s="708">
        <v>1306</v>
      </c>
      <c r="BT20" s="708">
        <v>1378</v>
      </c>
      <c r="BU20" s="709">
        <v>1315</v>
      </c>
      <c r="BX20" s="934"/>
      <c r="BY20" s="934"/>
      <c r="BZ20" s="934"/>
    </row>
    <row r="21" spans="1:78" s="125" customFormat="1" ht="11.25" customHeight="1">
      <c r="A21" s="213"/>
      <c r="B21" s="126"/>
      <c r="C21" s="313" t="s">
        <v>294</v>
      </c>
      <c r="D21" s="333">
        <v>230</v>
      </c>
      <c r="E21" s="334">
        <v>225</v>
      </c>
      <c r="F21" s="334">
        <v>219</v>
      </c>
      <c r="G21" s="334">
        <v>225</v>
      </c>
      <c r="H21" s="335">
        <v>224</v>
      </c>
      <c r="I21" s="333">
        <v>211</v>
      </c>
      <c r="J21" s="334">
        <v>204</v>
      </c>
      <c r="K21" s="334">
        <v>200</v>
      </c>
      <c r="L21" s="334">
        <v>185</v>
      </c>
      <c r="M21" s="335">
        <v>200</v>
      </c>
      <c r="N21" s="333">
        <v>143</v>
      </c>
      <c r="O21" s="334">
        <v>139</v>
      </c>
      <c r="P21" s="334">
        <v>123</v>
      </c>
      <c r="Q21" s="334">
        <v>124</v>
      </c>
      <c r="R21" s="335">
        <v>132</v>
      </c>
      <c r="S21" s="333">
        <v>105</v>
      </c>
      <c r="T21" s="334">
        <v>96</v>
      </c>
      <c r="U21" s="334">
        <v>94</v>
      </c>
      <c r="V21" s="334">
        <v>84</v>
      </c>
      <c r="W21" s="335">
        <v>95</v>
      </c>
      <c r="X21" s="333">
        <v>79</v>
      </c>
      <c r="Y21" s="334">
        <v>79</v>
      </c>
      <c r="Z21" s="334">
        <v>76</v>
      </c>
      <c r="AA21" s="334">
        <v>69</v>
      </c>
      <c r="AB21" s="335">
        <v>76</v>
      </c>
      <c r="AC21" s="333">
        <v>64</v>
      </c>
      <c r="AD21" s="334">
        <v>67</v>
      </c>
      <c r="AE21" s="334">
        <v>63</v>
      </c>
      <c r="AF21" s="334">
        <v>51</v>
      </c>
      <c r="AG21" s="335">
        <v>61</v>
      </c>
      <c r="AH21" s="333">
        <v>0</v>
      </c>
      <c r="AI21" s="334">
        <v>0</v>
      </c>
      <c r="AJ21" s="334">
        <v>0</v>
      </c>
      <c r="AK21" s="334">
        <v>0</v>
      </c>
      <c r="AL21" s="335">
        <v>0</v>
      </c>
      <c r="AM21" s="333">
        <v>0</v>
      </c>
      <c r="AN21" s="334">
        <v>0</v>
      </c>
      <c r="AO21" s="334">
        <v>0</v>
      </c>
      <c r="AP21" s="334">
        <v>0</v>
      </c>
      <c r="AQ21" s="335">
        <v>0</v>
      </c>
      <c r="AR21" s="333">
        <v>0</v>
      </c>
      <c r="AS21" s="334">
        <v>0</v>
      </c>
      <c r="AT21" s="334">
        <v>0</v>
      </c>
      <c r="AU21" s="334">
        <v>0</v>
      </c>
      <c r="AV21" s="335">
        <v>0</v>
      </c>
      <c r="AW21" s="334">
        <v>0</v>
      </c>
      <c r="AX21" s="334">
        <v>0</v>
      </c>
      <c r="AY21" s="334">
        <v>0</v>
      </c>
      <c r="AZ21" s="334">
        <v>0</v>
      </c>
      <c r="BA21" s="335">
        <v>0</v>
      </c>
      <c r="BB21" s="334">
        <v>0</v>
      </c>
      <c r="BC21" s="334">
        <v>0</v>
      </c>
      <c r="BD21" s="334">
        <v>0</v>
      </c>
      <c r="BE21" s="334">
        <v>0</v>
      </c>
      <c r="BF21" s="335">
        <v>0</v>
      </c>
      <c r="BG21" s="473">
        <v>0</v>
      </c>
      <c r="BH21" s="473">
        <v>0</v>
      </c>
      <c r="BI21" s="473">
        <v>0</v>
      </c>
      <c r="BJ21" s="473">
        <v>0</v>
      </c>
      <c r="BK21" s="474">
        <v>0</v>
      </c>
      <c r="BL21" s="666">
        <v>0</v>
      </c>
      <c r="BM21" s="473">
        <v>0</v>
      </c>
      <c r="BN21" s="473">
        <v>0</v>
      </c>
      <c r="BO21" s="700">
        <v>0</v>
      </c>
      <c r="BP21" s="709">
        <v>0</v>
      </c>
      <c r="BQ21" s="708">
        <v>0</v>
      </c>
      <c r="BR21" s="700">
        <v>0</v>
      </c>
      <c r="BS21" s="700">
        <v>0</v>
      </c>
      <c r="BT21" s="700">
        <v>0</v>
      </c>
      <c r="BU21" s="719">
        <v>0</v>
      </c>
      <c r="BX21" s="934"/>
      <c r="BY21" s="934"/>
      <c r="BZ21" s="934"/>
    </row>
    <row r="22" spans="1:78" s="125" customFormat="1" ht="10.5" customHeight="1">
      <c r="A22" s="213"/>
      <c r="B22" s="126"/>
      <c r="C22" s="313" t="s">
        <v>10</v>
      </c>
      <c r="D22" s="333">
        <v>263</v>
      </c>
      <c r="E22" s="334">
        <v>266</v>
      </c>
      <c r="F22" s="334">
        <v>268</v>
      </c>
      <c r="G22" s="334">
        <v>294</v>
      </c>
      <c r="H22" s="335">
        <v>273</v>
      </c>
      <c r="I22" s="333">
        <v>351</v>
      </c>
      <c r="J22" s="334">
        <v>341</v>
      </c>
      <c r="K22" s="334">
        <v>333</v>
      </c>
      <c r="L22" s="334">
        <v>340</v>
      </c>
      <c r="M22" s="335">
        <v>341</v>
      </c>
      <c r="N22" s="333">
        <v>385</v>
      </c>
      <c r="O22" s="334">
        <v>349</v>
      </c>
      <c r="P22" s="334">
        <v>330</v>
      </c>
      <c r="Q22" s="334">
        <v>313</v>
      </c>
      <c r="R22" s="335">
        <v>344</v>
      </c>
      <c r="S22" s="333">
        <v>369</v>
      </c>
      <c r="T22" s="334">
        <v>422</v>
      </c>
      <c r="U22" s="334">
        <v>387</v>
      </c>
      <c r="V22" s="334">
        <v>335</v>
      </c>
      <c r="W22" s="335">
        <v>378</v>
      </c>
      <c r="X22" s="333">
        <v>352</v>
      </c>
      <c r="Y22" s="334">
        <v>346</v>
      </c>
      <c r="Z22" s="334">
        <v>352</v>
      </c>
      <c r="AA22" s="334">
        <v>372</v>
      </c>
      <c r="AB22" s="335">
        <v>355</v>
      </c>
      <c r="AC22" s="333">
        <v>387</v>
      </c>
      <c r="AD22" s="334">
        <v>380</v>
      </c>
      <c r="AE22" s="334">
        <v>356</v>
      </c>
      <c r="AF22" s="334">
        <v>329</v>
      </c>
      <c r="AG22" s="335">
        <v>363</v>
      </c>
      <c r="AH22" s="333">
        <v>337</v>
      </c>
      <c r="AI22" s="334">
        <v>334</v>
      </c>
      <c r="AJ22" s="334">
        <v>355</v>
      </c>
      <c r="AK22" s="334">
        <v>370</v>
      </c>
      <c r="AL22" s="335">
        <v>349</v>
      </c>
      <c r="AM22" s="333">
        <v>361</v>
      </c>
      <c r="AN22" s="334">
        <v>349</v>
      </c>
      <c r="AO22" s="334">
        <v>329</v>
      </c>
      <c r="AP22" s="334">
        <v>323</v>
      </c>
      <c r="AQ22" s="335">
        <v>340</v>
      </c>
      <c r="AR22" s="333">
        <v>308</v>
      </c>
      <c r="AS22" s="334">
        <v>320</v>
      </c>
      <c r="AT22" s="334">
        <v>323</v>
      </c>
      <c r="AU22" s="334">
        <v>299</v>
      </c>
      <c r="AV22" s="335">
        <v>313</v>
      </c>
      <c r="AW22" s="334">
        <v>293</v>
      </c>
      <c r="AX22" s="334">
        <v>282</v>
      </c>
      <c r="AY22" s="334">
        <v>260</v>
      </c>
      <c r="AZ22" s="334">
        <v>230</v>
      </c>
      <c r="BA22" s="335">
        <v>266</v>
      </c>
      <c r="BB22" s="334">
        <v>267</v>
      </c>
      <c r="BC22" s="334">
        <v>273</v>
      </c>
      <c r="BD22" s="334">
        <v>260</v>
      </c>
      <c r="BE22" s="334">
        <v>242</v>
      </c>
      <c r="BF22" s="335">
        <v>260</v>
      </c>
      <c r="BG22" s="473">
        <v>201</v>
      </c>
      <c r="BH22" s="473">
        <v>174</v>
      </c>
      <c r="BI22" s="473">
        <v>151</v>
      </c>
      <c r="BJ22" s="473">
        <v>192</v>
      </c>
      <c r="BK22" s="474">
        <v>180</v>
      </c>
      <c r="BL22" s="671">
        <v>217</v>
      </c>
      <c r="BM22" s="473">
        <v>233</v>
      </c>
      <c r="BN22" s="473">
        <v>212</v>
      </c>
      <c r="BO22" s="708">
        <v>206</v>
      </c>
      <c r="BP22" s="709">
        <v>217</v>
      </c>
      <c r="BQ22" s="708">
        <v>209</v>
      </c>
      <c r="BR22" s="708">
        <v>204</v>
      </c>
      <c r="BS22" s="708">
        <v>163</v>
      </c>
      <c r="BT22" s="708">
        <v>149</v>
      </c>
      <c r="BU22" s="709">
        <v>180</v>
      </c>
      <c r="BX22" s="934"/>
      <c r="BY22" s="934"/>
      <c r="BZ22" s="934"/>
    </row>
    <row r="23" spans="1:78" s="251" customFormat="1" ht="12.75">
      <c r="A23" s="318"/>
      <c r="B23" s="126"/>
      <c r="C23" s="313" t="s">
        <v>295</v>
      </c>
      <c r="D23" s="336">
        <v>16</v>
      </c>
      <c r="E23" s="337">
        <v>15</v>
      </c>
      <c r="F23" s="337">
        <v>13</v>
      </c>
      <c r="G23" s="337">
        <v>13</v>
      </c>
      <c r="H23" s="338">
        <v>14</v>
      </c>
      <c r="I23" s="336">
        <v>16</v>
      </c>
      <c r="J23" s="337">
        <v>15</v>
      </c>
      <c r="K23" s="337">
        <v>14</v>
      </c>
      <c r="L23" s="337">
        <v>12</v>
      </c>
      <c r="M23" s="338">
        <v>14</v>
      </c>
      <c r="N23" s="336">
        <v>14</v>
      </c>
      <c r="O23" s="337">
        <v>13</v>
      </c>
      <c r="P23" s="337">
        <v>12</v>
      </c>
      <c r="Q23" s="337">
        <v>11</v>
      </c>
      <c r="R23" s="338">
        <v>13</v>
      </c>
      <c r="S23" s="336">
        <v>11</v>
      </c>
      <c r="T23" s="337">
        <v>10</v>
      </c>
      <c r="U23" s="337">
        <v>9</v>
      </c>
      <c r="V23" s="337">
        <v>8</v>
      </c>
      <c r="W23" s="338">
        <v>9</v>
      </c>
      <c r="X23" s="336">
        <v>8</v>
      </c>
      <c r="Y23" s="337">
        <v>8</v>
      </c>
      <c r="Z23" s="337">
        <v>7</v>
      </c>
      <c r="AA23" s="337">
        <v>7</v>
      </c>
      <c r="AB23" s="338">
        <v>8</v>
      </c>
      <c r="AC23" s="336">
        <v>7</v>
      </c>
      <c r="AD23" s="337">
        <v>11</v>
      </c>
      <c r="AE23" s="337">
        <v>9</v>
      </c>
      <c r="AF23" s="337">
        <v>9</v>
      </c>
      <c r="AG23" s="338">
        <v>9</v>
      </c>
      <c r="AH23" s="336">
        <v>31</v>
      </c>
      <c r="AI23" s="337">
        <v>32</v>
      </c>
      <c r="AJ23" s="337">
        <v>30</v>
      </c>
      <c r="AK23" s="337">
        <v>27</v>
      </c>
      <c r="AL23" s="338">
        <v>30</v>
      </c>
      <c r="AM23" s="336">
        <v>25</v>
      </c>
      <c r="AN23" s="337">
        <v>25</v>
      </c>
      <c r="AO23" s="337">
        <v>24</v>
      </c>
      <c r="AP23" s="337">
        <v>22</v>
      </c>
      <c r="AQ23" s="338">
        <v>25</v>
      </c>
      <c r="AR23" s="336">
        <v>22</v>
      </c>
      <c r="AS23" s="337">
        <v>21</v>
      </c>
      <c r="AT23" s="337">
        <v>25</v>
      </c>
      <c r="AU23" s="337">
        <v>32</v>
      </c>
      <c r="AV23" s="338">
        <v>25</v>
      </c>
      <c r="AW23" s="337">
        <v>30</v>
      </c>
      <c r="AX23" s="337">
        <v>32</v>
      </c>
      <c r="AY23" s="337">
        <v>28</v>
      </c>
      <c r="AZ23" s="337">
        <v>32</v>
      </c>
      <c r="BA23" s="338">
        <v>30</v>
      </c>
      <c r="BB23" s="334">
        <v>38</v>
      </c>
      <c r="BC23" s="334">
        <v>36</v>
      </c>
      <c r="BD23" s="334">
        <v>34</v>
      </c>
      <c r="BE23" s="334">
        <v>35</v>
      </c>
      <c r="BF23" s="335">
        <v>37</v>
      </c>
      <c r="BG23" s="473">
        <v>38</v>
      </c>
      <c r="BH23" s="473">
        <v>34</v>
      </c>
      <c r="BI23" s="473">
        <v>31</v>
      </c>
      <c r="BJ23" s="473">
        <v>25</v>
      </c>
      <c r="BK23" s="474">
        <v>32</v>
      </c>
      <c r="BL23" s="671">
        <v>25</v>
      </c>
      <c r="BM23" s="473">
        <v>13</v>
      </c>
      <c r="BN23" s="473">
        <v>0</v>
      </c>
      <c r="BO23" s="708">
        <v>0</v>
      </c>
      <c r="BP23" s="710">
        <v>9</v>
      </c>
      <c r="BQ23" s="708">
        <v>0</v>
      </c>
      <c r="BR23" s="708">
        <v>0</v>
      </c>
      <c r="BS23" s="708">
        <v>0</v>
      </c>
      <c r="BT23" s="708">
        <v>0</v>
      </c>
      <c r="BU23" s="710">
        <v>0</v>
      </c>
      <c r="BX23" s="934"/>
      <c r="BY23" s="934"/>
      <c r="BZ23" s="934"/>
    </row>
    <row r="24" spans="1:78" ht="11.1" customHeight="1" thickBot="1">
      <c r="C24" s="313" t="s">
        <v>11</v>
      </c>
      <c r="D24" s="339">
        <v>1702</v>
      </c>
      <c r="E24" s="340">
        <v>1645</v>
      </c>
      <c r="F24" s="340">
        <v>1628</v>
      </c>
      <c r="G24" s="340">
        <v>1607</v>
      </c>
      <c r="H24" s="341">
        <v>1645</v>
      </c>
      <c r="I24" s="339">
        <v>1621</v>
      </c>
      <c r="J24" s="340">
        <v>1629</v>
      </c>
      <c r="K24" s="340">
        <v>1722</v>
      </c>
      <c r="L24" s="340">
        <v>1778</v>
      </c>
      <c r="M24" s="341">
        <v>1688</v>
      </c>
      <c r="N24" s="339">
        <v>1676</v>
      </c>
      <c r="O24" s="340">
        <v>1615</v>
      </c>
      <c r="P24" s="340">
        <v>1587</v>
      </c>
      <c r="Q24" s="340">
        <v>1533</v>
      </c>
      <c r="R24" s="341">
        <v>1602</v>
      </c>
      <c r="S24" s="339">
        <v>1547</v>
      </c>
      <c r="T24" s="340">
        <v>1598</v>
      </c>
      <c r="U24" s="340">
        <v>1512</v>
      </c>
      <c r="V24" s="340">
        <v>1408</v>
      </c>
      <c r="W24" s="341">
        <v>1516</v>
      </c>
      <c r="X24" s="339">
        <v>1373</v>
      </c>
      <c r="Y24" s="340">
        <v>1361</v>
      </c>
      <c r="Z24" s="340">
        <v>1334</v>
      </c>
      <c r="AA24" s="340">
        <v>1321</v>
      </c>
      <c r="AB24" s="341">
        <v>1347</v>
      </c>
      <c r="AC24" s="339">
        <v>1352</v>
      </c>
      <c r="AD24" s="340">
        <v>1383</v>
      </c>
      <c r="AE24" s="340">
        <v>1369</v>
      </c>
      <c r="AF24" s="340">
        <v>1310</v>
      </c>
      <c r="AG24" s="341">
        <v>1353</v>
      </c>
      <c r="AH24" s="339">
        <v>1273</v>
      </c>
      <c r="AI24" s="340">
        <v>1257</v>
      </c>
      <c r="AJ24" s="340">
        <v>1274</v>
      </c>
      <c r="AK24" s="340">
        <v>1257</v>
      </c>
      <c r="AL24" s="341">
        <v>1265</v>
      </c>
      <c r="AM24" s="339">
        <v>1215</v>
      </c>
      <c r="AN24" s="340">
        <v>1194</v>
      </c>
      <c r="AO24" s="340">
        <v>1144</v>
      </c>
      <c r="AP24" s="340">
        <v>1145</v>
      </c>
      <c r="AQ24" s="341">
        <v>1175</v>
      </c>
      <c r="AR24" s="339">
        <v>1058</v>
      </c>
      <c r="AS24" s="340">
        <v>1096</v>
      </c>
      <c r="AT24" s="340">
        <v>1096</v>
      </c>
      <c r="AU24" s="340">
        <v>1160</v>
      </c>
      <c r="AV24" s="341">
        <v>1103</v>
      </c>
      <c r="AW24" s="340">
        <v>1176</v>
      </c>
      <c r="AX24" s="340">
        <v>1228</v>
      </c>
      <c r="AY24" s="340">
        <v>1236</v>
      </c>
      <c r="AZ24" s="340">
        <v>1236</v>
      </c>
      <c r="BA24" s="341">
        <v>1219</v>
      </c>
      <c r="BB24" s="340">
        <v>1308</v>
      </c>
      <c r="BC24" s="340">
        <v>1356</v>
      </c>
      <c r="BD24" s="340">
        <v>1373</v>
      </c>
      <c r="BE24" s="340">
        <v>1425</v>
      </c>
      <c r="BF24" s="341">
        <v>1366</v>
      </c>
      <c r="BG24" s="475">
        <v>1378</v>
      </c>
      <c r="BH24" s="475">
        <v>1147</v>
      </c>
      <c r="BI24" s="475">
        <v>1190</v>
      </c>
      <c r="BJ24" s="475">
        <v>1292</v>
      </c>
      <c r="BK24" s="476">
        <v>1252</v>
      </c>
      <c r="BL24" s="672">
        <v>1342</v>
      </c>
      <c r="BM24" s="475">
        <v>1445</v>
      </c>
      <c r="BN24" s="475">
        <v>1422</v>
      </c>
      <c r="BO24" s="711">
        <v>1534</v>
      </c>
      <c r="BP24" s="712">
        <v>1436</v>
      </c>
      <c r="BQ24" s="711">
        <v>1458</v>
      </c>
      <c r="BR24" s="711">
        <v>1528</v>
      </c>
      <c r="BS24" s="711">
        <v>1469</v>
      </c>
      <c r="BT24" s="711">
        <v>1527</v>
      </c>
      <c r="BU24" s="712">
        <v>1495</v>
      </c>
      <c r="BX24" s="934"/>
      <c r="BY24" s="934"/>
      <c r="BZ24" s="934"/>
    </row>
    <row r="25" spans="1:78" ht="5.25" customHeight="1" thickTop="1">
      <c r="C25" s="313"/>
      <c r="D25" s="342"/>
      <c r="E25" s="343"/>
      <c r="F25" s="343"/>
      <c r="G25" s="343"/>
      <c r="H25" s="344"/>
      <c r="I25" s="342"/>
      <c r="J25" s="343"/>
      <c r="K25" s="343"/>
      <c r="L25" s="343"/>
      <c r="M25" s="344"/>
      <c r="N25" s="342"/>
      <c r="O25" s="343"/>
      <c r="P25" s="343"/>
      <c r="Q25" s="343"/>
      <c r="R25" s="344"/>
      <c r="S25" s="342"/>
      <c r="T25" s="343"/>
      <c r="U25" s="343"/>
      <c r="V25" s="343"/>
      <c r="W25" s="344"/>
      <c r="X25" s="342"/>
      <c r="Y25" s="343"/>
      <c r="Z25" s="343"/>
      <c r="AA25" s="343"/>
      <c r="AB25" s="344"/>
      <c r="AC25" s="342"/>
      <c r="AD25" s="343"/>
      <c r="AE25" s="343"/>
      <c r="AF25" s="343"/>
      <c r="AG25" s="344"/>
      <c r="AH25" s="342"/>
      <c r="AI25" s="343"/>
      <c r="AJ25" s="343"/>
      <c r="AK25" s="343"/>
      <c r="AL25" s="344"/>
      <c r="AM25" s="342"/>
      <c r="AN25" s="343"/>
      <c r="AO25" s="343"/>
      <c r="AP25" s="343"/>
      <c r="AQ25" s="344"/>
      <c r="AR25" s="342"/>
      <c r="AS25" s="343"/>
      <c r="AT25" s="343"/>
      <c r="AU25" s="343"/>
      <c r="AV25" s="344"/>
      <c r="AW25" s="343"/>
      <c r="AX25" s="343"/>
      <c r="AY25" s="343"/>
      <c r="AZ25" s="343"/>
      <c r="BA25" s="344"/>
      <c r="BB25" s="343"/>
      <c r="BC25" s="343"/>
      <c r="BD25" s="343"/>
      <c r="BE25" s="343"/>
      <c r="BF25" s="344"/>
      <c r="BG25" s="477"/>
      <c r="BH25" s="477"/>
      <c r="BI25" s="477"/>
      <c r="BJ25" s="477"/>
      <c r="BK25" s="478"/>
      <c r="BL25" s="673"/>
      <c r="BM25" s="477"/>
      <c r="BN25" s="477"/>
      <c r="BO25" s="730"/>
      <c r="BP25" s="713"/>
      <c r="BQ25" s="477"/>
      <c r="BR25" s="730"/>
      <c r="BS25" s="477"/>
      <c r="BT25" s="477"/>
      <c r="BU25" s="713"/>
      <c r="BX25" s="934"/>
      <c r="BY25" s="934"/>
      <c r="BZ25" s="934"/>
    </row>
    <row r="26" spans="1:78" ht="11.1" customHeight="1">
      <c r="B26" s="126" t="s">
        <v>298</v>
      </c>
      <c r="C26" s="313"/>
      <c r="D26" s="314"/>
      <c r="E26" s="125"/>
      <c r="F26" s="125"/>
      <c r="G26" s="125"/>
      <c r="H26" s="313"/>
      <c r="I26" s="314"/>
      <c r="J26" s="125"/>
      <c r="K26" s="125"/>
      <c r="L26" s="125"/>
      <c r="M26" s="313"/>
      <c r="N26" s="314"/>
      <c r="O26" s="125"/>
      <c r="P26" s="125"/>
      <c r="Q26" s="125"/>
      <c r="R26" s="313"/>
      <c r="S26" s="314"/>
      <c r="T26" s="125"/>
      <c r="U26" s="125"/>
      <c r="V26" s="125"/>
      <c r="W26" s="313"/>
      <c r="X26" s="314"/>
      <c r="Y26" s="125"/>
      <c r="Z26" s="125"/>
      <c r="AA26" s="125"/>
      <c r="AB26" s="313"/>
      <c r="AC26" s="314"/>
      <c r="AD26" s="125"/>
      <c r="AE26" s="125"/>
      <c r="AF26" s="125"/>
      <c r="AG26" s="313"/>
      <c r="AH26" s="314"/>
      <c r="AI26" s="125"/>
      <c r="AJ26" s="125"/>
      <c r="AK26" s="125"/>
      <c r="AL26" s="313"/>
      <c r="AM26" s="314"/>
      <c r="AN26" s="125"/>
      <c r="AO26" s="125"/>
      <c r="AP26" s="125"/>
      <c r="AQ26" s="313"/>
      <c r="AR26" s="314"/>
      <c r="AS26" s="125"/>
      <c r="AT26" s="125"/>
      <c r="AU26" s="125"/>
      <c r="AV26" s="313"/>
      <c r="AW26" s="125"/>
      <c r="AX26" s="125"/>
      <c r="AY26" s="125"/>
      <c r="AZ26" s="125"/>
      <c r="BA26" s="313"/>
      <c r="BB26" s="125"/>
      <c r="BC26" s="125"/>
      <c r="BD26" s="125"/>
      <c r="BE26" s="125"/>
      <c r="BF26" s="313"/>
      <c r="BG26" s="461"/>
      <c r="BH26" s="461"/>
      <c r="BI26" s="461"/>
      <c r="BJ26" s="461"/>
      <c r="BK26" s="462"/>
      <c r="BL26" s="665"/>
      <c r="BM26" s="461"/>
      <c r="BN26" s="461"/>
      <c r="BO26" s="698"/>
      <c r="BP26" s="699"/>
      <c r="BQ26" s="698"/>
      <c r="BR26" s="698"/>
      <c r="BS26" s="698"/>
      <c r="BT26" s="698"/>
      <c r="BU26" s="699"/>
      <c r="BX26" s="934"/>
      <c r="BY26" s="934"/>
      <c r="BZ26" s="934"/>
    </row>
    <row r="27" spans="1:78" ht="11.1" customHeight="1">
      <c r="C27" s="313" t="s">
        <v>12</v>
      </c>
      <c r="D27" s="315">
        <v>265.39999999999998</v>
      </c>
      <c r="E27" s="316">
        <v>255</v>
      </c>
      <c r="F27" s="316">
        <v>262.8</v>
      </c>
      <c r="G27" s="316">
        <v>254.4</v>
      </c>
      <c r="H27" s="317">
        <v>259.39999999999998</v>
      </c>
      <c r="I27" s="315">
        <v>251.5</v>
      </c>
      <c r="J27" s="316">
        <v>263.3</v>
      </c>
      <c r="K27" s="316">
        <v>293.5</v>
      </c>
      <c r="L27" s="316">
        <v>317</v>
      </c>
      <c r="M27" s="317">
        <v>281.5</v>
      </c>
      <c r="N27" s="315">
        <v>304.89999999999998</v>
      </c>
      <c r="O27" s="316">
        <v>316.39999999999998</v>
      </c>
      <c r="P27" s="316">
        <v>339.4</v>
      </c>
      <c r="Q27" s="316">
        <v>355.3</v>
      </c>
      <c r="R27" s="317">
        <v>329.1</v>
      </c>
      <c r="S27" s="315">
        <v>358.5</v>
      </c>
      <c r="T27" s="316">
        <v>383.3</v>
      </c>
      <c r="U27" s="316">
        <v>389.7</v>
      </c>
      <c r="V27" s="316">
        <v>374.6</v>
      </c>
      <c r="W27" s="317">
        <v>376.6</v>
      </c>
      <c r="X27" s="315">
        <v>392.6</v>
      </c>
      <c r="Y27" s="316">
        <v>424.8</v>
      </c>
      <c r="Z27" s="316">
        <v>445.7</v>
      </c>
      <c r="AA27" s="316">
        <v>447.6</v>
      </c>
      <c r="AB27" s="317">
        <v>427.9</v>
      </c>
      <c r="AC27" s="315">
        <v>478</v>
      </c>
      <c r="AD27" s="316">
        <v>507.2</v>
      </c>
      <c r="AE27" s="316">
        <v>536.1</v>
      </c>
      <c r="AF27" s="316">
        <v>538.29999999999995</v>
      </c>
      <c r="AG27" s="317">
        <v>515</v>
      </c>
      <c r="AH27" s="315">
        <v>527.1</v>
      </c>
      <c r="AI27" s="316">
        <v>498.3</v>
      </c>
      <c r="AJ27" s="316">
        <v>504.2</v>
      </c>
      <c r="AK27" s="316">
        <v>502.2</v>
      </c>
      <c r="AL27" s="317">
        <v>507.9</v>
      </c>
      <c r="AM27" s="315">
        <v>483.6</v>
      </c>
      <c r="AN27" s="316">
        <v>486.3</v>
      </c>
      <c r="AO27" s="316">
        <v>489.4</v>
      </c>
      <c r="AP27" s="316">
        <v>520.29999999999995</v>
      </c>
      <c r="AQ27" s="317">
        <v>494.9</v>
      </c>
      <c r="AR27" s="315">
        <v>512.6</v>
      </c>
      <c r="AS27" s="316">
        <v>545.6</v>
      </c>
      <c r="AT27" s="316">
        <v>539.20000000000005</v>
      </c>
      <c r="AU27" s="316">
        <v>605.6</v>
      </c>
      <c r="AV27" s="317">
        <v>551</v>
      </c>
      <c r="AW27" s="316">
        <v>602.5</v>
      </c>
      <c r="AX27" s="316">
        <v>644.4</v>
      </c>
      <c r="AY27" s="316">
        <v>695</v>
      </c>
      <c r="AZ27" s="316">
        <v>715.5</v>
      </c>
      <c r="BA27" s="317">
        <v>664.7</v>
      </c>
      <c r="BB27" s="316">
        <v>722</v>
      </c>
      <c r="BC27" s="316">
        <v>760.4</v>
      </c>
      <c r="BD27" s="316">
        <v>784.3</v>
      </c>
      <c r="BE27" s="316">
        <v>803.6</v>
      </c>
      <c r="BF27" s="317">
        <v>767.8</v>
      </c>
      <c r="BG27" s="463">
        <v>833.8</v>
      </c>
      <c r="BH27" s="463">
        <v>588.5</v>
      </c>
      <c r="BI27" s="463">
        <v>684.7</v>
      </c>
      <c r="BJ27" s="463">
        <v>763</v>
      </c>
      <c r="BK27" s="464">
        <v>717.5</v>
      </c>
      <c r="BL27" s="666">
        <v>736.4</v>
      </c>
      <c r="BM27" s="463">
        <v>785.2</v>
      </c>
      <c r="BN27" s="463">
        <v>807.9</v>
      </c>
      <c r="BO27" s="700">
        <v>827.8</v>
      </c>
      <c r="BP27" s="701">
        <v>789.6</v>
      </c>
      <c r="BQ27" s="700">
        <v>847.8</v>
      </c>
      <c r="BR27" s="700">
        <v>886.1</v>
      </c>
      <c r="BS27" s="700">
        <v>891.6</v>
      </c>
      <c r="BT27" s="700">
        <v>883.8</v>
      </c>
      <c r="BU27" s="701">
        <v>877.5</v>
      </c>
      <c r="BX27" s="934"/>
      <c r="BY27" s="934"/>
      <c r="BZ27" s="934"/>
    </row>
    <row r="28" spans="1:78" s="125" customFormat="1" ht="11.25" customHeight="1">
      <c r="A28" s="213"/>
      <c r="C28" s="313" t="s">
        <v>294</v>
      </c>
      <c r="D28" s="315">
        <v>42.6</v>
      </c>
      <c r="E28" s="316">
        <v>41.4</v>
      </c>
      <c r="F28" s="316">
        <v>42.2</v>
      </c>
      <c r="G28" s="316">
        <v>44.1</v>
      </c>
      <c r="H28" s="317">
        <v>42.6</v>
      </c>
      <c r="I28" s="315">
        <v>41.8</v>
      </c>
      <c r="J28" s="316">
        <v>41.5</v>
      </c>
      <c r="K28" s="316">
        <v>40</v>
      </c>
      <c r="L28" s="316">
        <v>40.299999999999997</v>
      </c>
      <c r="M28" s="317">
        <v>40.9</v>
      </c>
      <c r="N28" s="315">
        <v>33.200000000000003</v>
      </c>
      <c r="O28" s="316">
        <v>32.6</v>
      </c>
      <c r="P28" s="316">
        <v>27.9</v>
      </c>
      <c r="Q28" s="316">
        <v>29.3</v>
      </c>
      <c r="R28" s="317">
        <v>30.7</v>
      </c>
      <c r="S28" s="315">
        <v>25.7</v>
      </c>
      <c r="T28" s="316">
        <v>23.4</v>
      </c>
      <c r="U28" s="316">
        <v>23.2</v>
      </c>
      <c r="V28" s="316">
        <v>22.3</v>
      </c>
      <c r="W28" s="317">
        <v>23.6</v>
      </c>
      <c r="X28" s="315">
        <v>21.8</v>
      </c>
      <c r="Y28" s="316">
        <v>20.6</v>
      </c>
      <c r="Z28" s="316">
        <v>19.7</v>
      </c>
      <c r="AA28" s="316">
        <v>19.899999999999999</v>
      </c>
      <c r="AB28" s="317">
        <v>20.5</v>
      </c>
      <c r="AC28" s="315">
        <v>18.7</v>
      </c>
      <c r="AD28" s="316">
        <v>17.399999999999999</v>
      </c>
      <c r="AE28" s="316">
        <v>16.399999999999999</v>
      </c>
      <c r="AF28" s="316">
        <v>14.1</v>
      </c>
      <c r="AG28" s="317">
        <v>16.7</v>
      </c>
      <c r="AH28" s="315">
        <v>0</v>
      </c>
      <c r="AI28" s="316">
        <v>0</v>
      </c>
      <c r="AJ28" s="316">
        <v>0</v>
      </c>
      <c r="AK28" s="316">
        <v>0</v>
      </c>
      <c r="AL28" s="317">
        <v>0</v>
      </c>
      <c r="AM28" s="315">
        <v>0</v>
      </c>
      <c r="AN28" s="316">
        <v>0</v>
      </c>
      <c r="AO28" s="316">
        <v>0</v>
      </c>
      <c r="AP28" s="316">
        <v>0</v>
      </c>
      <c r="AQ28" s="317">
        <v>0</v>
      </c>
      <c r="AR28" s="315">
        <v>0</v>
      </c>
      <c r="AS28" s="316">
        <v>0</v>
      </c>
      <c r="AT28" s="316">
        <v>0</v>
      </c>
      <c r="AU28" s="316">
        <v>0</v>
      </c>
      <c r="AV28" s="317">
        <v>0</v>
      </c>
      <c r="AW28" s="316">
        <v>0</v>
      </c>
      <c r="AX28" s="316">
        <v>0</v>
      </c>
      <c r="AY28" s="316">
        <v>0</v>
      </c>
      <c r="AZ28" s="316">
        <v>0</v>
      </c>
      <c r="BA28" s="317">
        <v>0</v>
      </c>
      <c r="BB28" s="316">
        <v>0</v>
      </c>
      <c r="BC28" s="316">
        <v>0</v>
      </c>
      <c r="BD28" s="316">
        <v>0</v>
      </c>
      <c r="BE28" s="316">
        <v>0</v>
      </c>
      <c r="BF28" s="317">
        <v>0</v>
      </c>
      <c r="BG28" s="463">
        <v>0</v>
      </c>
      <c r="BH28" s="463">
        <v>0</v>
      </c>
      <c r="BI28" s="463">
        <v>0</v>
      </c>
      <c r="BJ28" s="463">
        <v>0</v>
      </c>
      <c r="BK28" s="464">
        <v>0</v>
      </c>
      <c r="BL28" s="666">
        <v>0</v>
      </c>
      <c r="BM28" s="463">
        <v>0</v>
      </c>
      <c r="BN28" s="463">
        <v>0</v>
      </c>
      <c r="BO28" s="700">
        <v>0</v>
      </c>
      <c r="BP28" s="701">
        <v>0</v>
      </c>
      <c r="BQ28" s="700">
        <v>0</v>
      </c>
      <c r="BR28" s="700">
        <v>0</v>
      </c>
      <c r="BS28" s="700">
        <v>0</v>
      </c>
      <c r="BT28" s="700">
        <v>0</v>
      </c>
      <c r="BU28" s="719">
        <v>0</v>
      </c>
      <c r="BX28" s="934"/>
      <c r="BY28" s="934"/>
      <c r="BZ28" s="934"/>
    </row>
    <row r="29" spans="1:78" s="251" customFormat="1" ht="10.5" customHeight="1">
      <c r="A29" s="318"/>
      <c r="C29" s="319" t="s">
        <v>10</v>
      </c>
      <c r="D29" s="315">
        <v>46.8</v>
      </c>
      <c r="E29" s="316">
        <v>47.3</v>
      </c>
      <c r="F29" s="316">
        <v>47.7</v>
      </c>
      <c r="G29" s="316">
        <v>52.3</v>
      </c>
      <c r="H29" s="317">
        <v>48.5</v>
      </c>
      <c r="I29" s="315">
        <v>62.4</v>
      </c>
      <c r="J29" s="316">
        <v>62.2</v>
      </c>
      <c r="K29" s="316">
        <v>60.3</v>
      </c>
      <c r="L29" s="316">
        <v>61.3</v>
      </c>
      <c r="M29" s="317">
        <v>61.5</v>
      </c>
      <c r="N29" s="315">
        <v>68.599999999999994</v>
      </c>
      <c r="O29" s="316">
        <v>61.4</v>
      </c>
      <c r="P29" s="316">
        <v>58</v>
      </c>
      <c r="Q29" s="316">
        <v>54.9</v>
      </c>
      <c r="R29" s="317">
        <v>60.7</v>
      </c>
      <c r="S29" s="315">
        <v>63.8</v>
      </c>
      <c r="T29" s="316">
        <v>72</v>
      </c>
      <c r="U29" s="316">
        <v>65.7</v>
      </c>
      <c r="V29" s="316">
        <v>56.8</v>
      </c>
      <c r="W29" s="317">
        <v>64.5</v>
      </c>
      <c r="X29" s="315">
        <v>59.8</v>
      </c>
      <c r="Y29" s="316">
        <v>59</v>
      </c>
      <c r="Z29" s="316">
        <v>59.8</v>
      </c>
      <c r="AA29" s="316">
        <v>63</v>
      </c>
      <c r="AB29" s="317">
        <v>60.4</v>
      </c>
      <c r="AC29" s="315">
        <v>65.599999999999994</v>
      </c>
      <c r="AD29" s="316">
        <v>64.5</v>
      </c>
      <c r="AE29" s="316">
        <v>60.1</v>
      </c>
      <c r="AF29" s="316">
        <v>55.7</v>
      </c>
      <c r="AG29" s="317">
        <v>61.5</v>
      </c>
      <c r="AH29" s="315">
        <v>57.1</v>
      </c>
      <c r="AI29" s="316">
        <v>56.5</v>
      </c>
      <c r="AJ29" s="316">
        <v>60.2</v>
      </c>
      <c r="AK29" s="316">
        <v>62.7</v>
      </c>
      <c r="AL29" s="317">
        <v>59.1</v>
      </c>
      <c r="AM29" s="315">
        <v>60.8</v>
      </c>
      <c r="AN29" s="316">
        <v>59</v>
      </c>
      <c r="AO29" s="316">
        <v>55.6</v>
      </c>
      <c r="AP29" s="316">
        <v>54.6</v>
      </c>
      <c r="AQ29" s="317">
        <v>57.5</v>
      </c>
      <c r="AR29" s="315">
        <v>52.2</v>
      </c>
      <c r="AS29" s="316">
        <v>54.1</v>
      </c>
      <c r="AT29" s="316">
        <v>54.6</v>
      </c>
      <c r="AU29" s="316">
        <v>51</v>
      </c>
      <c r="AV29" s="317">
        <v>53</v>
      </c>
      <c r="AW29" s="316">
        <v>49.8</v>
      </c>
      <c r="AX29" s="316">
        <v>47.8</v>
      </c>
      <c r="AY29" s="316">
        <v>44.1</v>
      </c>
      <c r="AZ29" s="316">
        <v>39</v>
      </c>
      <c r="BA29" s="317">
        <v>45.1</v>
      </c>
      <c r="BB29" s="316">
        <v>45.1</v>
      </c>
      <c r="BC29" s="316">
        <v>46.1</v>
      </c>
      <c r="BD29" s="316">
        <v>44.1</v>
      </c>
      <c r="BE29" s="316">
        <v>40.9</v>
      </c>
      <c r="BF29" s="317">
        <v>44</v>
      </c>
      <c r="BG29" s="463">
        <v>34</v>
      </c>
      <c r="BH29" s="463">
        <v>29.2</v>
      </c>
      <c r="BI29" s="463">
        <v>26.2</v>
      </c>
      <c r="BJ29" s="463">
        <v>34.200000000000003</v>
      </c>
      <c r="BK29" s="464">
        <v>30.9</v>
      </c>
      <c r="BL29" s="666">
        <v>38.5</v>
      </c>
      <c r="BM29" s="463">
        <v>40.6</v>
      </c>
      <c r="BN29" s="463">
        <v>36.5</v>
      </c>
      <c r="BO29" s="700">
        <v>35.299999999999997</v>
      </c>
      <c r="BP29" s="701">
        <v>37.700000000000003</v>
      </c>
      <c r="BQ29" s="700">
        <v>35.5</v>
      </c>
      <c r="BR29" s="700">
        <v>34.600000000000023</v>
      </c>
      <c r="BS29" s="700">
        <v>27.600000000000023</v>
      </c>
      <c r="BT29" s="700">
        <v>25.300000000000068</v>
      </c>
      <c r="BU29" s="701">
        <v>30.700000000000045</v>
      </c>
      <c r="BX29" s="934"/>
      <c r="BY29" s="934"/>
      <c r="BZ29" s="934"/>
    </row>
    <row r="30" spans="1:78" s="251" customFormat="1" ht="12.75">
      <c r="A30" s="318"/>
      <c r="C30" s="319" t="s">
        <v>295</v>
      </c>
      <c r="D30" s="320">
        <v>2.8</v>
      </c>
      <c r="E30" s="321">
        <v>2.5</v>
      </c>
      <c r="F30" s="321">
        <v>2.2000000000000002</v>
      </c>
      <c r="G30" s="321">
        <v>2.2999999999999998</v>
      </c>
      <c r="H30" s="322">
        <v>2.4</v>
      </c>
      <c r="I30" s="320">
        <v>2.8</v>
      </c>
      <c r="J30" s="321">
        <v>2.6</v>
      </c>
      <c r="K30" s="321">
        <v>2.5</v>
      </c>
      <c r="L30" s="321">
        <v>2</v>
      </c>
      <c r="M30" s="322">
        <v>2.5</v>
      </c>
      <c r="N30" s="320">
        <v>2.4</v>
      </c>
      <c r="O30" s="321">
        <v>2.2000000000000002</v>
      </c>
      <c r="P30" s="321">
        <v>2</v>
      </c>
      <c r="Q30" s="321">
        <v>2</v>
      </c>
      <c r="R30" s="322">
        <v>2.2000000000000002</v>
      </c>
      <c r="S30" s="320">
        <v>1.8</v>
      </c>
      <c r="T30" s="321">
        <v>1.8</v>
      </c>
      <c r="U30" s="321">
        <v>1.7</v>
      </c>
      <c r="V30" s="321">
        <v>1.4</v>
      </c>
      <c r="W30" s="322">
        <v>1.7</v>
      </c>
      <c r="X30" s="320">
        <v>1.4</v>
      </c>
      <c r="Y30" s="321">
        <v>1.5</v>
      </c>
      <c r="Z30" s="321">
        <v>1.2</v>
      </c>
      <c r="AA30" s="321">
        <v>1.3</v>
      </c>
      <c r="AB30" s="322">
        <v>1.3</v>
      </c>
      <c r="AC30" s="320">
        <v>1.2</v>
      </c>
      <c r="AD30" s="321">
        <v>1.9</v>
      </c>
      <c r="AE30" s="321">
        <v>1.5</v>
      </c>
      <c r="AF30" s="321">
        <v>1.5</v>
      </c>
      <c r="AG30" s="322">
        <v>1.5</v>
      </c>
      <c r="AH30" s="320">
        <v>5.3</v>
      </c>
      <c r="AI30" s="321">
        <v>5.7</v>
      </c>
      <c r="AJ30" s="321">
        <v>5.2</v>
      </c>
      <c r="AK30" s="321">
        <v>4.5999999999999996</v>
      </c>
      <c r="AL30" s="322">
        <v>5.2</v>
      </c>
      <c r="AM30" s="320">
        <v>5.5</v>
      </c>
      <c r="AN30" s="321">
        <v>5.8</v>
      </c>
      <c r="AO30" s="321">
        <v>10.199999999999999</v>
      </c>
      <c r="AP30" s="321">
        <v>8.6</v>
      </c>
      <c r="AQ30" s="322">
        <v>7.6</v>
      </c>
      <c r="AR30" s="320">
        <v>5.9</v>
      </c>
      <c r="AS30" s="321">
        <v>4.2</v>
      </c>
      <c r="AT30" s="321">
        <v>4.3</v>
      </c>
      <c r="AU30" s="321">
        <v>5.4</v>
      </c>
      <c r="AV30" s="322">
        <v>4.9000000000000004</v>
      </c>
      <c r="AW30" s="321">
        <v>7.6</v>
      </c>
      <c r="AX30" s="321">
        <v>10</v>
      </c>
      <c r="AY30" s="321">
        <v>9.6999999999999993</v>
      </c>
      <c r="AZ30" s="321">
        <v>10</v>
      </c>
      <c r="BA30" s="322">
        <v>9.4</v>
      </c>
      <c r="BB30" s="316">
        <v>6.5</v>
      </c>
      <c r="BC30" s="316">
        <v>6.2999999999999545</v>
      </c>
      <c r="BD30" s="316">
        <v>5.8000000000000682</v>
      </c>
      <c r="BE30" s="316">
        <v>5.7999999999999545</v>
      </c>
      <c r="BF30" s="317">
        <v>6.2000000000000455</v>
      </c>
      <c r="BG30" s="463">
        <v>6.3000000000000682</v>
      </c>
      <c r="BH30" s="463">
        <v>5.6999999999999318</v>
      </c>
      <c r="BI30" s="463">
        <v>5.0999999999999091</v>
      </c>
      <c r="BJ30" s="463">
        <v>4.2999999999999545</v>
      </c>
      <c r="BK30" s="464">
        <v>5.3999999999999773</v>
      </c>
      <c r="BL30" s="669">
        <v>4</v>
      </c>
      <c r="BM30" s="463">
        <v>2.1999999999999318</v>
      </c>
      <c r="BN30" s="463">
        <v>0</v>
      </c>
      <c r="BO30" s="702">
        <v>0</v>
      </c>
      <c r="BP30" s="703">
        <v>1.5999999999999091</v>
      </c>
      <c r="BQ30" s="700">
        <v>0</v>
      </c>
      <c r="BR30" s="702">
        <v>0</v>
      </c>
      <c r="BS30" s="702">
        <v>0</v>
      </c>
      <c r="BT30" s="702">
        <v>0</v>
      </c>
      <c r="BU30" s="703">
        <v>0</v>
      </c>
      <c r="BX30" s="934"/>
      <c r="BY30" s="934"/>
      <c r="BZ30" s="934"/>
    </row>
    <row r="31" spans="1:78" ht="10.5" customHeight="1" thickBot="1">
      <c r="C31" s="313" t="s">
        <v>11</v>
      </c>
      <c r="D31" s="323">
        <v>357.6</v>
      </c>
      <c r="E31" s="324">
        <v>346.2</v>
      </c>
      <c r="F31" s="324">
        <v>354.9</v>
      </c>
      <c r="G31" s="324">
        <v>353.1</v>
      </c>
      <c r="H31" s="325">
        <v>352.9</v>
      </c>
      <c r="I31" s="323">
        <v>358.5</v>
      </c>
      <c r="J31" s="324">
        <v>369.6</v>
      </c>
      <c r="K31" s="324">
        <v>396.3</v>
      </c>
      <c r="L31" s="324">
        <v>420.6</v>
      </c>
      <c r="M31" s="325">
        <v>386.4</v>
      </c>
      <c r="N31" s="323">
        <v>409.1</v>
      </c>
      <c r="O31" s="324">
        <v>412.6</v>
      </c>
      <c r="P31" s="324">
        <v>427.3</v>
      </c>
      <c r="Q31" s="324">
        <v>441.5</v>
      </c>
      <c r="R31" s="325">
        <v>422.7</v>
      </c>
      <c r="S31" s="323">
        <v>449.8</v>
      </c>
      <c r="T31" s="324">
        <v>480.5</v>
      </c>
      <c r="U31" s="324">
        <v>480.3</v>
      </c>
      <c r="V31" s="324">
        <v>455.1</v>
      </c>
      <c r="W31" s="325">
        <v>466.4</v>
      </c>
      <c r="X31" s="323">
        <v>475.6</v>
      </c>
      <c r="Y31" s="324">
        <v>505.9</v>
      </c>
      <c r="Z31" s="324">
        <v>526.4</v>
      </c>
      <c r="AA31" s="324">
        <v>531.79999999999995</v>
      </c>
      <c r="AB31" s="325">
        <v>510.1</v>
      </c>
      <c r="AC31" s="323">
        <v>563.5</v>
      </c>
      <c r="AD31" s="324">
        <v>591</v>
      </c>
      <c r="AE31" s="324">
        <v>614.1</v>
      </c>
      <c r="AF31" s="324">
        <v>609.6</v>
      </c>
      <c r="AG31" s="325">
        <v>594.70000000000005</v>
      </c>
      <c r="AH31" s="323">
        <v>589.5</v>
      </c>
      <c r="AI31" s="324">
        <v>560.5</v>
      </c>
      <c r="AJ31" s="324">
        <v>569.6</v>
      </c>
      <c r="AK31" s="324">
        <v>569.5</v>
      </c>
      <c r="AL31" s="325">
        <v>572.20000000000005</v>
      </c>
      <c r="AM31" s="323">
        <v>549.9</v>
      </c>
      <c r="AN31" s="324">
        <v>551.1</v>
      </c>
      <c r="AO31" s="324">
        <v>555.20000000000005</v>
      </c>
      <c r="AP31" s="324">
        <v>583.5</v>
      </c>
      <c r="AQ31" s="325">
        <v>560</v>
      </c>
      <c r="AR31" s="323">
        <v>570.70000000000005</v>
      </c>
      <c r="AS31" s="324">
        <v>603.90000000000009</v>
      </c>
      <c r="AT31" s="324">
        <v>598.1</v>
      </c>
      <c r="AU31" s="324">
        <v>662</v>
      </c>
      <c r="AV31" s="325">
        <v>608.9</v>
      </c>
      <c r="AW31" s="324">
        <v>659.9</v>
      </c>
      <c r="AX31" s="324">
        <v>702.19999999999993</v>
      </c>
      <c r="AY31" s="324">
        <v>748.80000000000007</v>
      </c>
      <c r="AZ31" s="324">
        <v>764.5</v>
      </c>
      <c r="BA31" s="325">
        <v>719.2</v>
      </c>
      <c r="BB31" s="324">
        <v>773.6</v>
      </c>
      <c r="BC31" s="324">
        <v>812.8</v>
      </c>
      <c r="BD31" s="324">
        <v>834.2</v>
      </c>
      <c r="BE31" s="324">
        <v>850.3</v>
      </c>
      <c r="BF31" s="325">
        <v>818</v>
      </c>
      <c r="BG31" s="465">
        <v>874.1</v>
      </c>
      <c r="BH31" s="465">
        <v>623.4</v>
      </c>
      <c r="BI31" s="465">
        <v>716</v>
      </c>
      <c r="BJ31" s="465">
        <v>801.5</v>
      </c>
      <c r="BK31" s="466">
        <v>753.8</v>
      </c>
      <c r="BL31" s="667">
        <v>778.9</v>
      </c>
      <c r="BM31" s="465">
        <v>828</v>
      </c>
      <c r="BN31" s="465">
        <v>844.4</v>
      </c>
      <c r="BO31" s="704">
        <v>863.09999999999991</v>
      </c>
      <c r="BP31" s="705">
        <v>828.9</v>
      </c>
      <c r="BQ31" s="704">
        <v>883.3</v>
      </c>
      <c r="BR31" s="704">
        <v>920.7</v>
      </c>
      <c r="BS31" s="704">
        <v>919.2</v>
      </c>
      <c r="BT31" s="704">
        <v>909.1</v>
      </c>
      <c r="BU31" s="705">
        <v>908.2</v>
      </c>
      <c r="BX31" s="934"/>
      <c r="BY31" s="934"/>
      <c r="BZ31" s="934"/>
    </row>
    <row r="32" spans="1:78" s="252" customFormat="1" ht="5.25" customHeight="1" thickTop="1">
      <c r="A32" s="329"/>
      <c r="C32" s="319"/>
      <c r="D32" s="330"/>
      <c r="E32" s="331"/>
      <c r="F32" s="331"/>
      <c r="G32" s="331"/>
      <c r="H32" s="332"/>
      <c r="I32" s="330"/>
      <c r="J32" s="331"/>
      <c r="K32" s="331"/>
      <c r="L32" s="331"/>
      <c r="M32" s="332"/>
      <c r="N32" s="330"/>
      <c r="O32" s="331"/>
      <c r="P32" s="331"/>
      <c r="Q32" s="331"/>
      <c r="R32" s="332"/>
      <c r="S32" s="330"/>
      <c r="T32" s="331"/>
      <c r="U32" s="331"/>
      <c r="V32" s="331"/>
      <c r="W32" s="332"/>
      <c r="X32" s="330"/>
      <c r="Y32" s="331"/>
      <c r="Z32" s="331"/>
      <c r="AA32" s="331"/>
      <c r="AB32" s="332"/>
      <c r="AC32" s="330"/>
      <c r="AD32" s="331"/>
      <c r="AE32" s="331"/>
      <c r="AF32" s="331"/>
      <c r="AG32" s="332"/>
      <c r="AH32" s="330"/>
      <c r="AI32" s="331"/>
      <c r="AJ32" s="331"/>
      <c r="AK32" s="331"/>
      <c r="AL32" s="332"/>
      <c r="AM32" s="330"/>
      <c r="AN32" s="331"/>
      <c r="AO32" s="331"/>
      <c r="AP32" s="331"/>
      <c r="AQ32" s="332"/>
      <c r="AR32" s="330"/>
      <c r="AS32" s="331"/>
      <c r="AT32" s="331"/>
      <c r="AU32" s="331"/>
      <c r="AV32" s="332"/>
      <c r="AW32" s="331"/>
      <c r="AX32" s="331"/>
      <c r="AY32" s="331"/>
      <c r="AZ32" s="331"/>
      <c r="BA32" s="332"/>
      <c r="BB32" s="331"/>
      <c r="BC32" s="331"/>
      <c r="BD32" s="331"/>
      <c r="BE32" s="331"/>
      <c r="BF32" s="332"/>
      <c r="BG32" s="471"/>
      <c r="BH32" s="471"/>
      <c r="BI32" s="471"/>
      <c r="BJ32" s="471"/>
      <c r="BK32" s="472"/>
      <c r="BL32" s="675"/>
      <c r="BM32" s="471"/>
      <c r="BN32" s="471"/>
      <c r="BO32" s="729"/>
      <c r="BP32" s="726"/>
      <c r="BQ32" s="471"/>
      <c r="BR32" s="729"/>
      <c r="BS32" s="729"/>
      <c r="BT32" s="729"/>
      <c r="BU32" s="726"/>
      <c r="BX32" s="934"/>
      <c r="BY32" s="934"/>
      <c r="BZ32" s="934"/>
    </row>
    <row r="33" spans="1:78" ht="11.1" customHeight="1">
      <c r="B33" s="126" t="s">
        <v>299</v>
      </c>
      <c r="C33" s="313"/>
      <c r="D33" s="345">
        <v>32.200000000000003</v>
      </c>
      <c r="E33" s="346">
        <v>31.5</v>
      </c>
      <c r="F33" s="346">
        <v>32.6</v>
      </c>
      <c r="G33" s="346">
        <v>32.5</v>
      </c>
      <c r="H33" s="347">
        <v>128.80000000000001</v>
      </c>
      <c r="I33" s="345">
        <v>32.299999999999997</v>
      </c>
      <c r="J33" s="346">
        <v>33.6</v>
      </c>
      <c r="K33" s="346">
        <v>36.5</v>
      </c>
      <c r="L33" s="346">
        <v>38.700000000000003</v>
      </c>
      <c r="M33" s="347">
        <v>141.1</v>
      </c>
      <c r="N33" s="345">
        <v>36.799999999999997</v>
      </c>
      <c r="O33" s="346">
        <v>37.5</v>
      </c>
      <c r="P33" s="346">
        <v>39.299999999999997</v>
      </c>
      <c r="Q33" s="346">
        <v>40.6</v>
      </c>
      <c r="R33" s="347">
        <v>154.30000000000001</v>
      </c>
      <c r="S33" s="345">
        <v>40.9</v>
      </c>
      <c r="T33" s="346">
        <v>43.7</v>
      </c>
      <c r="U33" s="346">
        <v>44.2</v>
      </c>
      <c r="V33" s="346">
        <v>41.9</v>
      </c>
      <c r="W33" s="347">
        <v>170.7</v>
      </c>
      <c r="X33" s="345">
        <v>42.8</v>
      </c>
      <c r="Y33" s="346">
        <v>46</v>
      </c>
      <c r="Z33" s="346">
        <v>48.4</v>
      </c>
      <c r="AA33" s="346">
        <v>48.9</v>
      </c>
      <c r="AB33" s="347">
        <v>186.2</v>
      </c>
      <c r="AC33" s="345">
        <v>50.7</v>
      </c>
      <c r="AD33" s="346">
        <v>53.8</v>
      </c>
      <c r="AE33" s="346">
        <v>56.5</v>
      </c>
      <c r="AF33" s="346">
        <v>56.1</v>
      </c>
      <c r="AG33" s="347">
        <v>217.1</v>
      </c>
      <c r="AH33" s="345">
        <v>53.1</v>
      </c>
      <c r="AI33" s="346">
        <v>51</v>
      </c>
      <c r="AJ33" s="346">
        <v>52.4</v>
      </c>
      <c r="AK33" s="346">
        <v>52.4</v>
      </c>
      <c r="AL33" s="347">
        <v>208.9</v>
      </c>
      <c r="AM33" s="345">
        <v>50</v>
      </c>
      <c r="AN33" s="346">
        <v>50.1</v>
      </c>
      <c r="AO33" s="346">
        <v>51.1</v>
      </c>
      <c r="AP33" s="346">
        <v>53.7</v>
      </c>
      <c r="AQ33" s="347">
        <v>205</v>
      </c>
      <c r="AR33" s="345">
        <v>51.4</v>
      </c>
      <c r="AS33" s="346">
        <v>55</v>
      </c>
      <c r="AT33" s="346">
        <v>55</v>
      </c>
      <c r="AU33" s="346">
        <v>60.9</v>
      </c>
      <c r="AV33" s="347">
        <v>222.3</v>
      </c>
      <c r="AW33" s="346">
        <v>59.4</v>
      </c>
      <c r="AX33" s="346">
        <v>63.9</v>
      </c>
      <c r="AY33" s="346">
        <v>68.900000000000006</v>
      </c>
      <c r="AZ33" s="346">
        <v>70.3</v>
      </c>
      <c r="BA33" s="347">
        <v>262.5</v>
      </c>
      <c r="BB33" s="346">
        <v>69.599999999999994</v>
      </c>
      <c r="BC33" s="346">
        <v>74</v>
      </c>
      <c r="BD33" s="346">
        <v>76.7</v>
      </c>
      <c r="BE33" s="346">
        <v>78.2</v>
      </c>
      <c r="BF33" s="347">
        <v>298.60000000000002</v>
      </c>
      <c r="BG33" s="479">
        <v>79.5</v>
      </c>
      <c r="BH33" s="479">
        <v>56.7</v>
      </c>
      <c r="BI33" s="479">
        <v>65.900000000000006</v>
      </c>
      <c r="BJ33" s="479">
        <v>73.7</v>
      </c>
      <c r="BK33" s="480">
        <v>275.89999999999998</v>
      </c>
      <c r="BL33" s="674">
        <v>70.099999999999994</v>
      </c>
      <c r="BM33" s="479">
        <v>75.3</v>
      </c>
      <c r="BN33" s="479">
        <v>77.7</v>
      </c>
      <c r="BO33" s="714">
        <v>79.400000000000006</v>
      </c>
      <c r="BP33" s="715">
        <v>302.5</v>
      </c>
      <c r="BQ33" s="714">
        <v>79.5</v>
      </c>
      <c r="BR33" s="714">
        <v>83.8</v>
      </c>
      <c r="BS33" s="714">
        <v>84.6</v>
      </c>
      <c r="BT33" s="714">
        <v>83.6</v>
      </c>
      <c r="BU33" s="715">
        <v>331.5</v>
      </c>
      <c r="BX33" s="934"/>
      <c r="BY33" s="934"/>
      <c r="BZ33" s="934"/>
    </row>
    <row r="34" spans="1:78" ht="5.25" customHeight="1">
      <c r="C34" s="313"/>
      <c r="D34" s="345"/>
      <c r="E34" s="346"/>
      <c r="F34" s="346"/>
      <c r="G34" s="346"/>
      <c r="H34" s="347"/>
      <c r="I34" s="345"/>
      <c r="J34" s="346"/>
      <c r="K34" s="346"/>
      <c r="L34" s="346"/>
      <c r="M34" s="347"/>
      <c r="N34" s="345"/>
      <c r="O34" s="346"/>
      <c r="P34" s="346"/>
      <c r="Q34" s="346"/>
      <c r="R34" s="347"/>
      <c r="S34" s="345"/>
      <c r="T34" s="346"/>
      <c r="U34" s="346"/>
      <c r="V34" s="346"/>
      <c r="W34" s="347"/>
      <c r="X34" s="345"/>
      <c r="Y34" s="346"/>
      <c r="Z34" s="346"/>
      <c r="AA34" s="346"/>
      <c r="AB34" s="347"/>
      <c r="AC34" s="345"/>
      <c r="AD34" s="346"/>
      <c r="AE34" s="346"/>
      <c r="AF34" s="346"/>
      <c r="AG34" s="347"/>
      <c r="AH34" s="345"/>
      <c r="AI34" s="346"/>
      <c r="AJ34" s="346"/>
      <c r="AK34" s="346"/>
      <c r="AL34" s="347"/>
      <c r="AM34" s="345"/>
      <c r="AN34" s="346"/>
      <c r="AO34" s="346"/>
      <c r="AP34" s="346"/>
      <c r="AQ34" s="347"/>
      <c r="AR34" s="345"/>
      <c r="AS34" s="346"/>
      <c r="AT34" s="346"/>
      <c r="AU34" s="346"/>
      <c r="AV34" s="347"/>
      <c r="AW34" s="309"/>
      <c r="AX34" s="309"/>
      <c r="AY34" s="309"/>
      <c r="AZ34" s="309"/>
      <c r="BA34" s="310"/>
      <c r="BB34" s="309"/>
      <c r="BC34" s="309"/>
      <c r="BD34" s="309"/>
      <c r="BE34" s="309"/>
      <c r="BF34" s="310"/>
      <c r="BG34" s="458"/>
      <c r="BH34" s="458"/>
      <c r="BI34" s="458"/>
      <c r="BJ34" s="458"/>
      <c r="BK34" s="481"/>
      <c r="BL34" s="676"/>
      <c r="BM34" s="458"/>
      <c r="BN34" s="458"/>
      <c r="BO34" s="696"/>
      <c r="BP34" s="697"/>
      <c r="BQ34" s="696"/>
      <c r="BR34" s="696"/>
      <c r="BS34" s="696"/>
      <c r="BT34" s="696"/>
      <c r="BU34" s="697"/>
      <c r="BX34" s="934"/>
      <c r="BY34" s="934"/>
      <c r="BZ34" s="934"/>
    </row>
    <row r="35" spans="1:78" ht="12" customHeight="1">
      <c r="B35" s="126" t="s">
        <v>300</v>
      </c>
      <c r="C35" s="313"/>
      <c r="D35" s="314"/>
      <c r="E35" s="125"/>
      <c r="F35" s="125"/>
      <c r="G35" s="125"/>
      <c r="H35" s="313"/>
      <c r="I35" s="314"/>
      <c r="J35" s="125"/>
      <c r="K35" s="125"/>
      <c r="L35" s="125"/>
      <c r="M35" s="313"/>
      <c r="N35" s="314"/>
      <c r="O35" s="125"/>
      <c r="P35" s="125"/>
      <c r="Q35" s="125"/>
      <c r="R35" s="313"/>
      <c r="S35" s="314"/>
      <c r="T35" s="125"/>
      <c r="U35" s="125"/>
      <c r="V35" s="125"/>
      <c r="W35" s="313"/>
      <c r="X35" s="314"/>
      <c r="Y35" s="125"/>
      <c r="Z35" s="125"/>
      <c r="AA35" s="125"/>
      <c r="AB35" s="313"/>
      <c r="AC35" s="314"/>
      <c r="AD35" s="125"/>
      <c r="AE35" s="125"/>
      <c r="AF35" s="125"/>
      <c r="AG35" s="313"/>
      <c r="AH35" s="314"/>
      <c r="AI35" s="125"/>
      <c r="AJ35" s="125"/>
      <c r="AK35" s="125"/>
      <c r="AL35" s="313"/>
      <c r="AM35" s="314"/>
      <c r="AN35" s="125"/>
      <c r="AO35" s="125"/>
      <c r="AP35" s="125"/>
      <c r="AQ35" s="313"/>
      <c r="AR35" s="314"/>
      <c r="AS35" s="125"/>
      <c r="AT35" s="125"/>
      <c r="AU35" s="125"/>
      <c r="AV35" s="313"/>
      <c r="AW35" s="125"/>
      <c r="AX35" s="125"/>
      <c r="AY35" s="125"/>
      <c r="AZ35" s="125"/>
      <c r="BA35" s="313"/>
      <c r="BB35" s="125"/>
      <c r="BC35" s="125"/>
      <c r="BD35" s="125"/>
      <c r="BE35" s="125"/>
      <c r="BF35" s="313"/>
      <c r="BG35" s="461"/>
      <c r="BH35" s="461"/>
      <c r="BI35" s="461"/>
      <c r="BJ35" s="461"/>
      <c r="BK35" s="462"/>
      <c r="BL35" s="665"/>
      <c r="BM35" s="461"/>
      <c r="BN35" s="461"/>
      <c r="BO35" s="698"/>
      <c r="BP35" s="699"/>
      <c r="BQ35" s="698"/>
      <c r="BR35" s="698"/>
      <c r="BS35" s="698"/>
      <c r="BT35" s="698"/>
      <c r="BU35" s="699"/>
      <c r="BX35" s="934"/>
      <c r="BY35" s="934"/>
      <c r="BZ35" s="934"/>
    </row>
    <row r="36" spans="1:78" ht="11.1" customHeight="1">
      <c r="C36" s="313" t="s">
        <v>12</v>
      </c>
      <c r="D36" s="348">
        <v>33.24</v>
      </c>
      <c r="E36" s="349">
        <v>52.82</v>
      </c>
      <c r="F36" s="349">
        <v>60.79</v>
      </c>
      <c r="G36" s="349">
        <v>67.61</v>
      </c>
      <c r="H36" s="350">
        <v>54.42</v>
      </c>
      <c r="I36" s="348">
        <v>73.290000000000006</v>
      </c>
      <c r="J36" s="349">
        <v>73.180000000000007</v>
      </c>
      <c r="K36" s="349">
        <v>71.540000000000006</v>
      </c>
      <c r="L36" s="349">
        <v>80.38</v>
      </c>
      <c r="M36" s="350">
        <v>74.88</v>
      </c>
      <c r="N36" s="348">
        <v>88</v>
      </c>
      <c r="O36" s="349">
        <v>99.5</v>
      </c>
      <c r="P36" s="349">
        <v>87.22</v>
      </c>
      <c r="Q36" s="349">
        <v>96.33</v>
      </c>
      <c r="R36" s="350">
        <v>92.92</v>
      </c>
      <c r="S36" s="348">
        <v>101.81</v>
      </c>
      <c r="T36" s="349">
        <v>95.8</v>
      </c>
      <c r="U36" s="349">
        <v>97.64</v>
      </c>
      <c r="V36" s="349">
        <v>98.72</v>
      </c>
      <c r="W36" s="350">
        <v>98.38</v>
      </c>
      <c r="X36" s="348">
        <v>106.57</v>
      </c>
      <c r="Y36" s="349">
        <v>103.73</v>
      </c>
      <c r="Z36" s="349">
        <v>108.56</v>
      </c>
      <c r="AA36" s="349">
        <v>97.23</v>
      </c>
      <c r="AB36" s="350">
        <v>103.81</v>
      </c>
      <c r="AC36" s="348">
        <v>100.58</v>
      </c>
      <c r="AD36" s="349">
        <v>102.66</v>
      </c>
      <c r="AE36" s="349">
        <v>97.33</v>
      </c>
      <c r="AF36" s="349">
        <v>72.760000000000005</v>
      </c>
      <c r="AG36" s="350">
        <v>92.73</v>
      </c>
      <c r="AH36" s="348">
        <v>46.71</v>
      </c>
      <c r="AI36" s="349">
        <v>57.47</v>
      </c>
      <c r="AJ36" s="349">
        <v>45.93</v>
      </c>
      <c r="AK36" s="349">
        <v>40.340000000000003</v>
      </c>
      <c r="AL36" s="350">
        <v>47.55</v>
      </c>
      <c r="AM36" s="348">
        <v>30.87</v>
      </c>
      <c r="AN36" s="349">
        <v>43.87</v>
      </c>
      <c r="AO36" s="349">
        <v>43.66</v>
      </c>
      <c r="AP36" s="349">
        <v>47.93</v>
      </c>
      <c r="AQ36" s="350">
        <v>41.84</v>
      </c>
      <c r="AR36" s="348">
        <v>50.38</v>
      </c>
      <c r="AS36" s="349">
        <v>47.51</v>
      </c>
      <c r="AT36" s="349">
        <v>48.06</v>
      </c>
      <c r="AU36" s="349">
        <v>56.95</v>
      </c>
      <c r="AV36" s="350">
        <v>50.91</v>
      </c>
      <c r="AW36" s="349">
        <v>64.239999999999995</v>
      </c>
      <c r="AX36" s="349">
        <v>67.91</v>
      </c>
      <c r="AY36" s="349">
        <v>69.53</v>
      </c>
      <c r="AZ36" s="349">
        <v>59.37</v>
      </c>
      <c r="BA36" s="350">
        <v>65.16</v>
      </c>
      <c r="BB36" s="349">
        <v>56.107662047233603</v>
      </c>
      <c r="BC36" s="349">
        <v>61.006374200453401</v>
      </c>
      <c r="BD36" s="349">
        <v>56.672838661333003</v>
      </c>
      <c r="BE36" s="349">
        <v>57.1388462878339</v>
      </c>
      <c r="BF36" s="350">
        <v>57.739511910212599</v>
      </c>
      <c r="BG36" s="482">
        <v>46.974910244955304</v>
      </c>
      <c r="BH36" s="482">
        <v>20.401130009069</v>
      </c>
      <c r="BI36" s="482">
        <v>40.185731750382701</v>
      </c>
      <c r="BJ36" s="482">
        <v>41.856767215665201</v>
      </c>
      <c r="BK36" s="483">
        <v>38.649791462617102</v>
      </c>
      <c r="BL36" s="677">
        <v>58.070390741614098</v>
      </c>
      <c r="BM36" s="482">
        <v>66.159098946026205</v>
      </c>
      <c r="BN36" s="482">
        <v>70.877879018597497</v>
      </c>
      <c r="BO36" s="716">
        <v>78.314143804367106</v>
      </c>
      <c r="BP36" s="717">
        <v>68.540163482343601</v>
      </c>
      <c r="BQ36" s="716">
        <v>96.0192850330982</v>
      </c>
      <c r="BR36" s="716">
        <v>111.262235312733</v>
      </c>
      <c r="BS36" s="716">
        <v>96.050392908754503</v>
      </c>
      <c r="BT36" s="716">
        <v>85.678763960574003</v>
      </c>
      <c r="BU36" s="717">
        <v>97.219558174591597</v>
      </c>
      <c r="BX36" s="934"/>
      <c r="BY36" s="934"/>
      <c r="BZ36" s="934"/>
    </row>
    <row r="37" spans="1:78" ht="11.25" customHeight="1">
      <c r="C37" s="313" t="s">
        <v>294</v>
      </c>
      <c r="D37" s="351">
        <v>37.11</v>
      </c>
      <c r="E37" s="352">
        <v>52.52</v>
      </c>
      <c r="F37" s="352">
        <v>61.43</v>
      </c>
      <c r="G37" s="352">
        <v>68.92</v>
      </c>
      <c r="H37" s="353">
        <v>57.72</v>
      </c>
      <c r="I37" s="351">
        <v>73.27</v>
      </c>
      <c r="J37" s="352">
        <v>71.63</v>
      </c>
      <c r="K37" s="352">
        <v>69.12</v>
      </c>
      <c r="L37" s="352">
        <v>75.47</v>
      </c>
      <c r="M37" s="353">
        <v>72.66</v>
      </c>
      <c r="N37" s="351">
        <v>84.24</v>
      </c>
      <c r="O37" s="352">
        <v>102.65</v>
      </c>
      <c r="P37" s="352">
        <v>90.54</v>
      </c>
      <c r="Q37" s="352">
        <v>89.32</v>
      </c>
      <c r="R37" s="353">
        <v>91.92</v>
      </c>
      <c r="S37" s="351">
        <v>89.39</v>
      </c>
      <c r="T37" s="352">
        <v>82.78</v>
      </c>
      <c r="U37" s="352">
        <v>86.09</v>
      </c>
      <c r="V37" s="352">
        <v>85.59</v>
      </c>
      <c r="W37" s="353">
        <v>86.08</v>
      </c>
      <c r="X37" s="351">
        <v>85.32</v>
      </c>
      <c r="Y37" s="352">
        <v>89.66</v>
      </c>
      <c r="Z37" s="352">
        <v>97.9</v>
      </c>
      <c r="AA37" s="352">
        <v>78.02</v>
      </c>
      <c r="AB37" s="353">
        <v>87.05</v>
      </c>
      <c r="AC37" s="351">
        <v>89.98</v>
      </c>
      <c r="AD37" s="352">
        <v>94.66</v>
      </c>
      <c r="AE37" s="352">
        <v>87.64</v>
      </c>
      <c r="AF37" s="352">
        <v>72.72</v>
      </c>
      <c r="AG37" s="353">
        <v>86.71</v>
      </c>
      <c r="AH37" s="351">
        <v>0</v>
      </c>
      <c r="AI37" s="352">
        <v>0</v>
      </c>
      <c r="AJ37" s="352">
        <v>0</v>
      </c>
      <c r="AK37" s="352">
        <v>0</v>
      </c>
      <c r="AL37" s="353">
        <v>0</v>
      </c>
      <c r="AM37" s="351">
        <v>0</v>
      </c>
      <c r="AN37" s="352">
        <v>0</v>
      </c>
      <c r="AO37" s="352">
        <v>0</v>
      </c>
      <c r="AP37" s="352">
        <v>0</v>
      </c>
      <c r="AQ37" s="353">
        <v>0</v>
      </c>
      <c r="AR37" s="351">
        <v>0</v>
      </c>
      <c r="AS37" s="352">
        <v>0</v>
      </c>
      <c r="AT37" s="352">
        <v>0</v>
      </c>
      <c r="AU37" s="352">
        <v>0</v>
      </c>
      <c r="AV37" s="353">
        <v>0</v>
      </c>
      <c r="AW37" s="352">
        <v>0</v>
      </c>
      <c r="AX37" s="352">
        <v>0</v>
      </c>
      <c r="AY37" s="352">
        <v>0</v>
      </c>
      <c r="AZ37" s="352">
        <v>0</v>
      </c>
      <c r="BA37" s="353">
        <v>0</v>
      </c>
      <c r="BB37" s="352">
        <v>0</v>
      </c>
      <c r="BC37" s="352">
        <v>0</v>
      </c>
      <c r="BD37" s="352">
        <v>0</v>
      </c>
      <c r="BE37" s="352">
        <v>0</v>
      </c>
      <c r="BF37" s="353">
        <v>0</v>
      </c>
      <c r="BG37" s="484">
        <v>0</v>
      </c>
      <c r="BH37" s="484">
        <v>0</v>
      </c>
      <c r="BI37" s="484">
        <v>0</v>
      </c>
      <c r="BJ37" s="484">
        <v>0</v>
      </c>
      <c r="BK37" s="485">
        <v>0</v>
      </c>
      <c r="BL37" s="463">
        <v>0</v>
      </c>
      <c r="BM37" s="484">
        <v>0</v>
      </c>
      <c r="BN37" s="484">
        <v>0</v>
      </c>
      <c r="BO37" s="700">
        <v>0</v>
      </c>
      <c r="BP37" s="719">
        <v>0</v>
      </c>
      <c r="BQ37" s="718">
        <v>0</v>
      </c>
      <c r="BR37" s="700">
        <v>0</v>
      </c>
      <c r="BS37" s="700">
        <v>0</v>
      </c>
      <c r="BT37" s="700">
        <v>0</v>
      </c>
      <c r="BU37" s="719">
        <v>0</v>
      </c>
      <c r="BX37" s="934"/>
      <c r="BY37" s="934"/>
      <c r="BZ37" s="934"/>
    </row>
    <row r="38" spans="1:78" s="251" customFormat="1" ht="10.5" customHeight="1">
      <c r="A38" s="318"/>
      <c r="C38" s="319" t="s">
        <v>10</v>
      </c>
      <c r="D38" s="351">
        <v>33.450000000000003</v>
      </c>
      <c r="E38" s="352">
        <v>47.5</v>
      </c>
      <c r="F38" s="352">
        <v>57.07</v>
      </c>
      <c r="G38" s="352">
        <v>63.44</v>
      </c>
      <c r="H38" s="353">
        <v>50.85</v>
      </c>
      <c r="I38" s="351">
        <v>66.45</v>
      </c>
      <c r="J38" s="352">
        <v>68.900000000000006</v>
      </c>
      <c r="K38" s="352">
        <v>65.06</v>
      </c>
      <c r="L38" s="352">
        <v>74.36</v>
      </c>
      <c r="M38" s="353">
        <v>68.8</v>
      </c>
      <c r="N38" s="351">
        <v>86.84</v>
      </c>
      <c r="O38" s="352">
        <v>99.49</v>
      </c>
      <c r="P38" s="352">
        <v>89.7</v>
      </c>
      <c r="Q38" s="352">
        <v>87.02</v>
      </c>
      <c r="R38" s="353">
        <v>90.62</v>
      </c>
      <c r="S38" s="351">
        <v>99.25</v>
      </c>
      <c r="T38" s="352">
        <v>88.68</v>
      </c>
      <c r="U38" s="352">
        <v>90.84</v>
      </c>
      <c r="V38" s="352">
        <v>83.93</v>
      </c>
      <c r="W38" s="353">
        <v>92.26</v>
      </c>
      <c r="X38" s="351">
        <v>94.51</v>
      </c>
      <c r="Y38" s="352">
        <v>86.96</v>
      </c>
      <c r="Z38" s="352">
        <v>94.96</v>
      </c>
      <c r="AA38" s="352">
        <v>84.91</v>
      </c>
      <c r="AB38" s="353">
        <v>90.3</v>
      </c>
      <c r="AC38" s="351">
        <v>89.93</v>
      </c>
      <c r="AD38" s="352">
        <v>94.25</v>
      </c>
      <c r="AE38" s="352">
        <v>87.87</v>
      </c>
      <c r="AF38" s="352">
        <v>63.65</v>
      </c>
      <c r="AG38" s="353">
        <v>84.63</v>
      </c>
      <c r="AH38" s="351">
        <v>39.78</v>
      </c>
      <c r="AI38" s="352">
        <v>49.53</v>
      </c>
      <c r="AJ38" s="352">
        <v>38.56</v>
      </c>
      <c r="AK38" s="352">
        <v>32.380000000000003</v>
      </c>
      <c r="AL38" s="353">
        <v>39.51</v>
      </c>
      <c r="AM38" s="351">
        <v>22.78</v>
      </c>
      <c r="AN38" s="352">
        <v>35.909999999999997</v>
      </c>
      <c r="AO38" s="352">
        <v>34.81</v>
      </c>
      <c r="AP38" s="352">
        <v>40.04</v>
      </c>
      <c r="AQ38" s="353">
        <v>33.76</v>
      </c>
      <c r="AR38" s="351">
        <v>41.56</v>
      </c>
      <c r="AS38" s="352">
        <v>39.64</v>
      </c>
      <c r="AT38" s="352">
        <v>39.42</v>
      </c>
      <c r="AU38" s="352">
        <v>46.56</v>
      </c>
      <c r="AV38" s="353">
        <v>42.3</v>
      </c>
      <c r="AW38" s="352">
        <v>54.86</v>
      </c>
      <c r="AX38" s="352">
        <v>60.57</v>
      </c>
      <c r="AY38" s="352">
        <v>61.71</v>
      </c>
      <c r="AZ38" s="352">
        <v>51.8</v>
      </c>
      <c r="BA38" s="353">
        <v>57.26</v>
      </c>
      <c r="BB38" s="352">
        <v>43.681624477217703</v>
      </c>
      <c r="BC38" s="352">
        <v>49.559697272742703</v>
      </c>
      <c r="BD38" s="352">
        <v>48.363318014176201</v>
      </c>
      <c r="BE38" s="352">
        <v>46.733443322662701</v>
      </c>
      <c r="BF38" s="353">
        <v>47.1552722692633</v>
      </c>
      <c r="BG38" s="484">
        <v>34.925528082634003</v>
      </c>
      <c r="BH38" s="484">
        <v>0.6</v>
      </c>
      <c r="BI38" s="484">
        <v>25.41</v>
      </c>
      <c r="BJ38" s="484">
        <v>32.909999999999997</v>
      </c>
      <c r="BK38" s="485">
        <v>30.195811643054501</v>
      </c>
      <c r="BL38" s="678">
        <v>49.77</v>
      </c>
      <c r="BM38" s="484">
        <v>56.26</v>
      </c>
      <c r="BN38" s="484">
        <v>60.19</v>
      </c>
      <c r="BO38" s="718">
        <v>66.86</v>
      </c>
      <c r="BP38" s="719">
        <v>56.260206896930001</v>
      </c>
      <c r="BQ38" s="718">
        <v>83.82</v>
      </c>
      <c r="BR38" s="718">
        <v>98.29</v>
      </c>
      <c r="BS38" s="718">
        <v>84.979827677793594</v>
      </c>
      <c r="BT38" s="718">
        <v>75.211342867531201</v>
      </c>
      <c r="BU38" s="719">
        <v>86.159739270892402</v>
      </c>
      <c r="BX38" s="934"/>
      <c r="BY38" s="934"/>
      <c r="BZ38" s="934"/>
    </row>
    <row r="39" spans="1:78" s="253" customFormat="1" ht="12.75">
      <c r="A39" s="354"/>
      <c r="C39" s="319" t="s">
        <v>295</v>
      </c>
      <c r="D39" s="351">
        <v>46.71</v>
      </c>
      <c r="E39" s="352">
        <v>46.75</v>
      </c>
      <c r="F39" s="352">
        <v>57.93</v>
      </c>
      <c r="G39" s="352">
        <v>63.64</v>
      </c>
      <c r="H39" s="353">
        <v>53.07</v>
      </c>
      <c r="I39" s="351">
        <v>71.37</v>
      </c>
      <c r="J39" s="352">
        <v>73.209999999999994</v>
      </c>
      <c r="K39" s="352">
        <v>74.14</v>
      </c>
      <c r="L39" s="352">
        <v>74.290000000000006</v>
      </c>
      <c r="M39" s="353">
        <v>73.11</v>
      </c>
      <c r="N39" s="351">
        <v>85.57</v>
      </c>
      <c r="O39" s="352">
        <v>101.52</v>
      </c>
      <c r="P39" s="352">
        <v>110.84</v>
      </c>
      <c r="Q39" s="352">
        <v>103.46</v>
      </c>
      <c r="R39" s="353">
        <v>100.11</v>
      </c>
      <c r="S39" s="351">
        <v>107.15</v>
      </c>
      <c r="T39" s="352">
        <v>91.2</v>
      </c>
      <c r="U39" s="352">
        <v>83.59</v>
      </c>
      <c r="V39" s="352">
        <v>87.34</v>
      </c>
      <c r="W39" s="353">
        <v>89.57</v>
      </c>
      <c r="X39" s="351">
        <v>95.13</v>
      </c>
      <c r="Y39" s="352">
        <v>92.28</v>
      </c>
      <c r="Z39" s="352">
        <v>81.3</v>
      </c>
      <c r="AA39" s="352">
        <v>89.97</v>
      </c>
      <c r="AB39" s="353">
        <v>89.11</v>
      </c>
      <c r="AC39" s="351">
        <v>87.2</v>
      </c>
      <c r="AD39" s="352">
        <v>91.27</v>
      </c>
      <c r="AE39" s="352">
        <v>94.31</v>
      </c>
      <c r="AF39" s="352">
        <v>87.9</v>
      </c>
      <c r="AG39" s="353">
        <v>90.03</v>
      </c>
      <c r="AH39" s="351">
        <v>43.06</v>
      </c>
      <c r="AI39" s="352">
        <v>62.4</v>
      </c>
      <c r="AJ39" s="352">
        <v>61.8</v>
      </c>
      <c r="AK39" s="352">
        <v>53.28</v>
      </c>
      <c r="AL39" s="353">
        <v>57.32</v>
      </c>
      <c r="AM39" s="351">
        <v>32.33</v>
      </c>
      <c r="AN39" s="352">
        <v>0</v>
      </c>
      <c r="AO39" s="352">
        <v>43.53</v>
      </c>
      <c r="AP39" s="352">
        <v>38.96</v>
      </c>
      <c r="AQ39" s="353">
        <v>36.72</v>
      </c>
      <c r="AR39" s="351">
        <v>47.77</v>
      </c>
      <c r="AS39" s="352">
        <v>35.130000000000003</v>
      </c>
      <c r="AT39" s="352">
        <v>0</v>
      </c>
      <c r="AU39" s="352">
        <v>45.72</v>
      </c>
      <c r="AV39" s="353">
        <v>57.2</v>
      </c>
      <c r="AW39" s="352">
        <v>71.61</v>
      </c>
      <c r="AX39" s="352">
        <v>70.88</v>
      </c>
      <c r="AY39" s="352">
        <v>72.81</v>
      </c>
      <c r="AZ39" s="352">
        <v>70.44</v>
      </c>
      <c r="BA39" s="353">
        <v>71.45</v>
      </c>
      <c r="BB39" s="352">
        <v>60.13</v>
      </c>
      <c r="BC39" s="352">
        <v>55.07</v>
      </c>
      <c r="BD39" s="352">
        <v>59.87</v>
      </c>
      <c r="BE39" s="352">
        <v>53.76</v>
      </c>
      <c r="BF39" s="353">
        <v>57.396108402992901</v>
      </c>
      <c r="BG39" s="484">
        <v>57.51</v>
      </c>
      <c r="BH39" s="484">
        <v>48.78</v>
      </c>
      <c r="BI39" s="484">
        <v>25.29</v>
      </c>
      <c r="BJ39" s="484">
        <v>35.9</v>
      </c>
      <c r="BK39" s="485">
        <v>43.076995051821399</v>
      </c>
      <c r="BL39" s="678">
        <v>38.61</v>
      </c>
      <c r="BM39" s="484">
        <v>55.56</v>
      </c>
      <c r="BN39" s="484">
        <v>0</v>
      </c>
      <c r="BO39" s="718">
        <v>0</v>
      </c>
      <c r="BP39" s="719">
        <v>42.360899912735903</v>
      </c>
      <c r="BQ39" s="718">
        <v>0</v>
      </c>
      <c r="BR39" s="718">
        <v>0</v>
      </c>
      <c r="BS39" s="718">
        <v>0</v>
      </c>
      <c r="BT39" s="718">
        <v>0</v>
      </c>
      <c r="BU39" s="719">
        <v>0</v>
      </c>
      <c r="BX39" s="934"/>
      <c r="BY39" s="934"/>
      <c r="BZ39" s="934"/>
    </row>
    <row r="40" spans="1:78" ht="12.75">
      <c r="C40" s="313" t="s">
        <v>13</v>
      </c>
      <c r="D40" s="351">
        <v>33.51</v>
      </c>
      <c r="E40" s="352">
        <v>52.47</v>
      </c>
      <c r="F40" s="352">
        <v>60.65</v>
      </c>
      <c r="G40" s="352">
        <v>67.5</v>
      </c>
      <c r="H40" s="353">
        <v>54.46</v>
      </c>
      <c r="I40" s="351">
        <v>72.87</v>
      </c>
      <c r="J40" s="352">
        <v>72.69</v>
      </c>
      <c r="K40" s="352">
        <v>70.959999999999994</v>
      </c>
      <c r="L40" s="352">
        <v>79.55</v>
      </c>
      <c r="M40" s="353">
        <v>74.290000000000006</v>
      </c>
      <c r="N40" s="351">
        <v>87.61</v>
      </c>
      <c r="O40" s="352">
        <v>99.77</v>
      </c>
      <c r="P40" s="352">
        <v>87.49</v>
      </c>
      <c r="Q40" s="352">
        <v>95.75</v>
      </c>
      <c r="R40" s="353">
        <v>92.79</v>
      </c>
      <c r="S40" s="351">
        <v>101.12</v>
      </c>
      <c r="T40" s="352">
        <v>95.2</v>
      </c>
      <c r="U40" s="352">
        <v>97.13</v>
      </c>
      <c r="V40" s="352">
        <v>98.02</v>
      </c>
      <c r="W40" s="353">
        <v>97.77</v>
      </c>
      <c r="X40" s="351">
        <v>105.61</v>
      </c>
      <c r="Y40" s="352">
        <v>103.19</v>
      </c>
      <c r="Z40" s="352">
        <v>108.2</v>
      </c>
      <c r="AA40" s="352">
        <v>96.57</v>
      </c>
      <c r="AB40" s="353">
        <v>103.2</v>
      </c>
      <c r="AC40" s="351">
        <v>100.25</v>
      </c>
      <c r="AD40" s="352">
        <v>102.47</v>
      </c>
      <c r="AE40" s="352">
        <v>97.13</v>
      </c>
      <c r="AF40" s="352">
        <v>72.739999999999995</v>
      </c>
      <c r="AG40" s="353">
        <v>92.58</v>
      </c>
      <c r="AH40" s="351">
        <v>46.68</v>
      </c>
      <c r="AI40" s="352">
        <v>57.45</v>
      </c>
      <c r="AJ40" s="352">
        <v>45.91</v>
      </c>
      <c r="AK40" s="352">
        <v>40.32</v>
      </c>
      <c r="AL40" s="353">
        <v>47.53</v>
      </c>
      <c r="AM40" s="351">
        <v>30.85</v>
      </c>
      <c r="AN40" s="352">
        <v>43.65</v>
      </c>
      <c r="AO40" s="352">
        <v>43.63</v>
      </c>
      <c r="AP40" s="352">
        <v>47.76</v>
      </c>
      <c r="AQ40" s="353">
        <v>41.76</v>
      </c>
      <c r="AR40" s="351">
        <v>50.34</v>
      </c>
      <c r="AS40" s="352">
        <v>47.46</v>
      </c>
      <c r="AT40" s="352">
        <v>48.11</v>
      </c>
      <c r="AU40" s="352">
        <v>56.97</v>
      </c>
      <c r="AV40" s="353">
        <v>50.91</v>
      </c>
      <c r="AW40" s="352">
        <v>64.27</v>
      </c>
      <c r="AX40" s="352">
        <v>67.930000000000007</v>
      </c>
      <c r="AY40" s="352">
        <v>69.55</v>
      </c>
      <c r="AZ40" s="352">
        <v>59.47</v>
      </c>
      <c r="BA40" s="353">
        <v>65.209999999999994</v>
      </c>
      <c r="BB40" s="352">
        <v>56.090117547827496</v>
      </c>
      <c r="BC40" s="352">
        <v>60.988679337008698</v>
      </c>
      <c r="BD40" s="352">
        <v>56.660047863843403</v>
      </c>
      <c r="BE40" s="352">
        <v>57.126404297072199</v>
      </c>
      <c r="BF40" s="353">
        <v>57.7244176064779</v>
      </c>
      <c r="BG40" s="484">
        <v>46.964294167158698</v>
      </c>
      <c r="BH40" s="484">
        <v>20.4004366755772</v>
      </c>
      <c r="BI40" s="484">
        <v>40.145233234003499</v>
      </c>
      <c r="BJ40" s="484">
        <v>41.810287414899697</v>
      </c>
      <c r="BK40" s="485">
        <v>38.630641429702997</v>
      </c>
      <c r="BL40" s="678">
        <v>58.0235122410893</v>
      </c>
      <c r="BM40" s="484">
        <v>66.121421114513097</v>
      </c>
      <c r="BN40" s="484">
        <v>70.850133635969698</v>
      </c>
      <c r="BO40" s="718">
        <v>78.290902010596895</v>
      </c>
      <c r="BP40" s="719">
        <v>68.497334021790707</v>
      </c>
      <c r="BQ40" s="718">
        <v>95.999151778566002</v>
      </c>
      <c r="BR40" s="718">
        <v>111.245441456789</v>
      </c>
      <c r="BS40" s="718">
        <v>96.038216659607301</v>
      </c>
      <c r="BT40" s="718">
        <v>85.668681844051306</v>
      </c>
      <c r="BU40" s="719">
        <v>97.205772220570907</v>
      </c>
      <c r="BX40" s="934"/>
      <c r="BY40" s="934"/>
      <c r="BZ40" s="934"/>
    </row>
    <row r="41" spans="1:78" ht="5.25" customHeight="1">
      <c r="C41" s="313"/>
      <c r="D41" s="355"/>
      <c r="E41" s="127"/>
      <c r="F41" s="127"/>
      <c r="G41" s="127"/>
      <c r="H41" s="356"/>
      <c r="I41" s="355"/>
      <c r="J41" s="127"/>
      <c r="K41" s="127"/>
      <c r="L41" s="127"/>
      <c r="M41" s="356"/>
      <c r="N41" s="355"/>
      <c r="O41" s="127"/>
      <c r="P41" s="127"/>
      <c r="Q41" s="127"/>
      <c r="R41" s="356"/>
      <c r="S41" s="355"/>
      <c r="T41" s="127"/>
      <c r="U41" s="127"/>
      <c r="V41" s="127"/>
      <c r="W41" s="356"/>
      <c r="X41" s="355"/>
      <c r="Y41" s="127"/>
      <c r="Z41" s="127"/>
      <c r="AA41" s="127"/>
      <c r="AB41" s="356"/>
      <c r="AC41" s="355"/>
      <c r="AD41" s="127"/>
      <c r="AE41" s="127"/>
      <c r="AF41" s="127"/>
      <c r="AG41" s="356"/>
      <c r="AH41" s="355"/>
      <c r="AI41" s="127"/>
      <c r="AJ41" s="127"/>
      <c r="AK41" s="127"/>
      <c r="AL41" s="356"/>
      <c r="AM41" s="355"/>
      <c r="AN41" s="127"/>
      <c r="AO41" s="127"/>
      <c r="AP41" s="127"/>
      <c r="AQ41" s="356"/>
      <c r="AR41" s="355"/>
      <c r="AS41" s="127"/>
      <c r="AT41" s="127"/>
      <c r="AU41" s="127"/>
      <c r="AV41" s="356"/>
      <c r="AW41" s="127"/>
      <c r="AX41" s="127"/>
      <c r="AY41" s="127"/>
      <c r="AZ41" s="127"/>
      <c r="BA41" s="356"/>
      <c r="BB41" s="127"/>
      <c r="BC41" s="127"/>
      <c r="BD41" s="127"/>
      <c r="BE41" s="127"/>
      <c r="BF41" s="356"/>
      <c r="BG41" s="486"/>
      <c r="BH41" s="486"/>
      <c r="BI41" s="486"/>
      <c r="BJ41" s="486"/>
      <c r="BK41" s="487"/>
      <c r="BL41" s="679"/>
      <c r="BM41" s="486"/>
      <c r="BN41" s="486"/>
      <c r="BO41" s="720"/>
      <c r="BP41" s="721"/>
      <c r="BQ41" s="720"/>
      <c r="BR41" s="720"/>
      <c r="BS41" s="720"/>
      <c r="BT41" s="720"/>
      <c r="BU41" s="721"/>
      <c r="BX41" s="934"/>
      <c r="BY41" s="934"/>
      <c r="BZ41" s="934"/>
    </row>
    <row r="42" spans="1:78" ht="12" customHeight="1">
      <c r="B42" s="126" t="s">
        <v>301</v>
      </c>
      <c r="C42" s="313"/>
      <c r="D42" s="314"/>
      <c r="E42" s="125"/>
      <c r="F42" s="125"/>
      <c r="G42" s="125"/>
      <c r="H42" s="313"/>
      <c r="I42" s="314"/>
      <c r="J42" s="125"/>
      <c r="K42" s="125"/>
      <c r="L42" s="125"/>
      <c r="M42" s="313"/>
      <c r="N42" s="314"/>
      <c r="O42" s="125"/>
      <c r="P42" s="125"/>
      <c r="Q42" s="125"/>
      <c r="R42" s="313"/>
      <c r="S42" s="314"/>
      <c r="T42" s="125"/>
      <c r="U42" s="125"/>
      <c r="V42" s="125"/>
      <c r="W42" s="313"/>
      <c r="X42" s="314"/>
      <c r="Y42" s="125"/>
      <c r="Z42" s="125"/>
      <c r="AA42" s="125"/>
      <c r="AB42" s="313"/>
      <c r="AC42" s="314"/>
      <c r="AD42" s="125"/>
      <c r="AE42" s="125"/>
      <c r="AF42" s="125"/>
      <c r="AG42" s="313"/>
      <c r="AH42" s="314"/>
      <c r="AI42" s="125"/>
      <c r="AJ42" s="125"/>
      <c r="AK42" s="125"/>
      <c r="AL42" s="313"/>
      <c r="AM42" s="314"/>
      <c r="AN42" s="125"/>
      <c r="AO42" s="125"/>
      <c r="AP42" s="125"/>
      <c r="AQ42" s="313"/>
      <c r="AR42" s="314"/>
      <c r="AS42" s="125"/>
      <c r="AT42" s="125"/>
      <c r="AU42" s="125"/>
      <c r="AV42" s="313"/>
      <c r="AW42" s="125"/>
      <c r="AX42" s="125"/>
      <c r="AY42" s="125"/>
      <c r="AZ42" s="125"/>
      <c r="BA42" s="313"/>
      <c r="BB42" s="125"/>
      <c r="BC42" s="125"/>
      <c r="BD42" s="125"/>
      <c r="BE42" s="125"/>
      <c r="BF42" s="313"/>
      <c r="BG42" s="461"/>
      <c r="BH42" s="461"/>
      <c r="BI42" s="461"/>
      <c r="BJ42" s="461"/>
      <c r="BK42" s="462"/>
      <c r="BL42" s="665"/>
      <c r="BM42" s="461"/>
      <c r="BN42" s="461"/>
      <c r="BO42" s="698"/>
      <c r="BP42" s="699"/>
      <c r="BQ42" s="698"/>
      <c r="BR42" s="698"/>
      <c r="BS42" s="698"/>
      <c r="BT42" s="698"/>
      <c r="BU42" s="699"/>
      <c r="BX42" s="934"/>
      <c r="BY42" s="934"/>
      <c r="BZ42" s="934"/>
    </row>
    <row r="43" spans="1:78" ht="11.1" customHeight="1">
      <c r="C43" s="313" t="s">
        <v>12</v>
      </c>
      <c r="D43" s="348">
        <v>22.12</v>
      </c>
      <c r="E43" s="349">
        <v>25.6</v>
      </c>
      <c r="F43" s="349">
        <v>31.15</v>
      </c>
      <c r="G43" s="349">
        <v>40.29</v>
      </c>
      <c r="H43" s="350">
        <v>30.03</v>
      </c>
      <c r="I43" s="348">
        <v>46.64</v>
      </c>
      <c r="J43" s="349">
        <v>40.31</v>
      </c>
      <c r="K43" s="349">
        <v>36.56</v>
      </c>
      <c r="L43" s="349">
        <v>43.95</v>
      </c>
      <c r="M43" s="350">
        <v>41.68</v>
      </c>
      <c r="N43" s="348">
        <v>46.63</v>
      </c>
      <c r="O43" s="349">
        <v>51.5</v>
      </c>
      <c r="P43" s="349">
        <v>50.9</v>
      </c>
      <c r="Q43" s="349">
        <v>51.58</v>
      </c>
      <c r="R43" s="350">
        <v>50.37</v>
      </c>
      <c r="S43" s="348">
        <v>42.49</v>
      </c>
      <c r="T43" s="349">
        <v>33.54</v>
      </c>
      <c r="U43" s="349">
        <v>30.95</v>
      </c>
      <c r="V43" s="349">
        <v>35.36</v>
      </c>
      <c r="W43" s="350">
        <v>35.409999999999997</v>
      </c>
      <c r="X43" s="348">
        <v>31.63</v>
      </c>
      <c r="Y43" s="349">
        <v>30.19</v>
      </c>
      <c r="Z43" s="349">
        <v>32.75</v>
      </c>
      <c r="AA43" s="349">
        <v>35.01</v>
      </c>
      <c r="AB43" s="350">
        <v>32.46</v>
      </c>
      <c r="AC43" s="348">
        <v>38.1</v>
      </c>
      <c r="AD43" s="349">
        <v>34.35</v>
      </c>
      <c r="AE43" s="349">
        <v>32.61</v>
      </c>
      <c r="AF43" s="349">
        <v>23.48</v>
      </c>
      <c r="AG43" s="350">
        <v>31.84</v>
      </c>
      <c r="AH43" s="348">
        <v>16.100000000000001</v>
      </c>
      <c r="AI43" s="349">
        <v>15.55</v>
      </c>
      <c r="AJ43" s="349">
        <v>13.25</v>
      </c>
      <c r="AK43" s="349">
        <v>13.25</v>
      </c>
      <c r="AL43" s="350">
        <v>14.5</v>
      </c>
      <c r="AM43" s="348">
        <v>10.41</v>
      </c>
      <c r="AN43" s="349">
        <v>14.56</v>
      </c>
      <c r="AO43" s="349">
        <v>14.92</v>
      </c>
      <c r="AP43" s="349">
        <v>18.510000000000002</v>
      </c>
      <c r="AQ43" s="350">
        <v>14.63</v>
      </c>
      <c r="AR43" s="348">
        <v>21.63</v>
      </c>
      <c r="AS43" s="349">
        <v>18.649999999999999</v>
      </c>
      <c r="AT43" s="349">
        <v>22.38</v>
      </c>
      <c r="AU43" s="349">
        <v>26.92</v>
      </c>
      <c r="AV43" s="350">
        <v>22.61</v>
      </c>
      <c r="AW43" s="349">
        <v>24.46</v>
      </c>
      <c r="AX43" s="349">
        <v>27.86</v>
      </c>
      <c r="AY43" s="349">
        <v>30.09</v>
      </c>
      <c r="AZ43" s="349">
        <v>23.54</v>
      </c>
      <c r="BA43" s="350">
        <v>26.6</v>
      </c>
      <c r="BB43" s="349">
        <v>20.284418447880402</v>
      </c>
      <c r="BC43" s="349">
        <v>15.627633579945201</v>
      </c>
      <c r="BD43" s="349">
        <v>12.671671203365801</v>
      </c>
      <c r="BE43" s="349">
        <v>16.232557429273101</v>
      </c>
      <c r="BF43" s="350">
        <v>16.031681037706001</v>
      </c>
      <c r="BG43" s="482">
        <v>10.9393875221434</v>
      </c>
      <c r="BH43" s="482">
        <v>10.197106515604</v>
      </c>
      <c r="BI43" s="482">
        <v>14.3399022853361</v>
      </c>
      <c r="BJ43" s="482">
        <v>17.544783828696499</v>
      </c>
      <c r="BK43" s="483">
        <v>13.4087983342753</v>
      </c>
      <c r="BL43" s="677">
        <v>28.032434278807699</v>
      </c>
      <c r="BM43" s="482">
        <v>29.145196311505799</v>
      </c>
      <c r="BN43" s="482">
        <v>37.715357649641597</v>
      </c>
      <c r="BO43" s="716">
        <v>40.404695256765301</v>
      </c>
      <c r="BP43" s="717">
        <v>34.349107587980299</v>
      </c>
      <c r="BQ43" s="716">
        <v>39.765425856908699</v>
      </c>
      <c r="BR43" s="716">
        <v>42.276201587572501</v>
      </c>
      <c r="BS43" s="716">
        <v>36.021834844500901</v>
      </c>
      <c r="BT43" s="716">
        <v>28.554843685783599</v>
      </c>
      <c r="BU43" s="717">
        <v>36.7034106607911</v>
      </c>
      <c r="BX43" s="934"/>
      <c r="BY43" s="934"/>
      <c r="BZ43" s="934"/>
    </row>
    <row r="44" spans="1:78" ht="11.25" customHeight="1">
      <c r="C44" s="313" t="s">
        <v>294</v>
      </c>
      <c r="D44" s="351">
        <v>25.52</v>
      </c>
      <c r="E44" s="352">
        <v>25.6</v>
      </c>
      <c r="F44" s="352">
        <v>30.96</v>
      </c>
      <c r="G44" s="352">
        <v>39.31</v>
      </c>
      <c r="H44" s="353">
        <v>30.49</v>
      </c>
      <c r="I44" s="351">
        <v>45.78</v>
      </c>
      <c r="J44" s="352">
        <v>42.55</v>
      </c>
      <c r="K44" s="352">
        <v>40.340000000000003</v>
      </c>
      <c r="L44" s="352">
        <v>44.98</v>
      </c>
      <c r="M44" s="353">
        <v>43.4</v>
      </c>
      <c r="N44" s="351">
        <v>47.11</v>
      </c>
      <c r="O44" s="352">
        <v>60.39</v>
      </c>
      <c r="P44" s="352">
        <v>57.69</v>
      </c>
      <c r="Q44" s="352">
        <v>49.16</v>
      </c>
      <c r="R44" s="353">
        <v>52.69</v>
      </c>
      <c r="S44" s="351">
        <v>50.88</v>
      </c>
      <c r="T44" s="352">
        <v>42.89</v>
      </c>
      <c r="U44" s="352">
        <v>41.09</v>
      </c>
      <c r="V44" s="352">
        <v>42.5</v>
      </c>
      <c r="W44" s="353">
        <v>44.13</v>
      </c>
      <c r="X44" s="351">
        <v>41.9</v>
      </c>
      <c r="Y44" s="352">
        <v>39.49</v>
      </c>
      <c r="Z44" s="352">
        <v>32.24</v>
      </c>
      <c r="AA44" s="352">
        <v>45.17</v>
      </c>
      <c r="AB44" s="353">
        <v>39.450000000000003</v>
      </c>
      <c r="AC44" s="351">
        <v>46.88</v>
      </c>
      <c r="AD44" s="352">
        <v>40.9</v>
      </c>
      <c r="AE44" s="352">
        <v>40.380000000000003</v>
      </c>
      <c r="AF44" s="352">
        <v>31.42</v>
      </c>
      <c r="AG44" s="353">
        <v>40.729999999999997</v>
      </c>
      <c r="AH44" s="351">
        <v>0</v>
      </c>
      <c r="AI44" s="352">
        <v>0</v>
      </c>
      <c r="AJ44" s="352">
        <v>0</v>
      </c>
      <c r="AK44" s="352">
        <v>0</v>
      </c>
      <c r="AL44" s="353">
        <v>0</v>
      </c>
      <c r="AM44" s="351">
        <v>0</v>
      </c>
      <c r="AN44" s="352">
        <v>0</v>
      </c>
      <c r="AO44" s="352">
        <v>0</v>
      </c>
      <c r="AP44" s="352">
        <v>0</v>
      </c>
      <c r="AQ44" s="353">
        <v>0</v>
      </c>
      <c r="AR44" s="351">
        <v>0</v>
      </c>
      <c r="AS44" s="352">
        <v>0</v>
      </c>
      <c r="AT44" s="352">
        <v>0</v>
      </c>
      <c r="AU44" s="352">
        <v>0</v>
      </c>
      <c r="AV44" s="353">
        <v>0</v>
      </c>
      <c r="AW44" s="352">
        <v>0</v>
      </c>
      <c r="AX44" s="352">
        <v>0</v>
      </c>
      <c r="AY44" s="352">
        <v>0</v>
      </c>
      <c r="AZ44" s="352">
        <v>0</v>
      </c>
      <c r="BA44" s="353">
        <v>0</v>
      </c>
      <c r="BB44" s="352">
        <v>0</v>
      </c>
      <c r="BC44" s="352">
        <v>0</v>
      </c>
      <c r="BD44" s="352">
        <v>0</v>
      </c>
      <c r="BE44" s="352">
        <v>0</v>
      </c>
      <c r="BF44" s="353">
        <v>0</v>
      </c>
      <c r="BG44" s="484">
        <v>0</v>
      </c>
      <c r="BH44" s="484">
        <v>0</v>
      </c>
      <c r="BI44" s="484">
        <v>0</v>
      </c>
      <c r="BJ44" s="484">
        <v>0</v>
      </c>
      <c r="BK44" s="485">
        <v>0</v>
      </c>
      <c r="BL44" s="666">
        <v>0</v>
      </c>
      <c r="BM44" s="484">
        <v>0</v>
      </c>
      <c r="BN44" s="484">
        <v>0</v>
      </c>
      <c r="BO44" s="700">
        <v>0</v>
      </c>
      <c r="BP44" s="719">
        <v>0</v>
      </c>
      <c r="BQ44" s="718">
        <v>0</v>
      </c>
      <c r="BR44" s="700">
        <v>0</v>
      </c>
      <c r="BS44" s="700">
        <v>0</v>
      </c>
      <c r="BT44" s="700">
        <v>0</v>
      </c>
      <c r="BU44" s="719">
        <v>0</v>
      </c>
      <c r="BX44" s="934"/>
      <c r="BY44" s="934"/>
      <c r="BZ44" s="934"/>
    </row>
    <row r="45" spans="1:78" ht="11.1" customHeight="1">
      <c r="C45" s="319" t="s">
        <v>295</v>
      </c>
      <c r="D45" s="351">
        <v>0</v>
      </c>
      <c r="E45" s="352">
        <v>0</v>
      </c>
      <c r="F45" s="352">
        <v>0</v>
      </c>
      <c r="G45" s="352">
        <v>0</v>
      </c>
      <c r="H45" s="353">
        <v>0</v>
      </c>
      <c r="I45" s="351">
        <v>0</v>
      </c>
      <c r="J45" s="352">
        <v>0</v>
      </c>
      <c r="K45" s="352">
        <v>0</v>
      </c>
      <c r="L45" s="352">
        <v>0</v>
      </c>
      <c r="M45" s="353">
        <v>0</v>
      </c>
      <c r="N45" s="351">
        <v>0</v>
      </c>
      <c r="O45" s="352">
        <v>0</v>
      </c>
      <c r="P45" s="352">
        <v>0</v>
      </c>
      <c r="Q45" s="352">
        <v>0</v>
      </c>
      <c r="R45" s="353">
        <v>0</v>
      </c>
      <c r="S45" s="351">
        <v>0</v>
      </c>
      <c r="T45" s="352">
        <v>0</v>
      </c>
      <c r="U45" s="352">
        <v>0</v>
      </c>
      <c r="V45" s="352">
        <v>0</v>
      </c>
      <c r="W45" s="353">
        <v>0</v>
      </c>
      <c r="X45" s="351">
        <v>0</v>
      </c>
      <c r="Y45" s="352">
        <v>0</v>
      </c>
      <c r="Z45" s="352">
        <v>0</v>
      </c>
      <c r="AA45" s="352">
        <v>0</v>
      </c>
      <c r="AB45" s="353">
        <v>0</v>
      </c>
      <c r="AC45" s="351">
        <v>0</v>
      </c>
      <c r="AD45" s="352">
        <v>0</v>
      </c>
      <c r="AE45" s="352">
        <v>0</v>
      </c>
      <c r="AF45" s="352">
        <v>0</v>
      </c>
      <c r="AG45" s="353">
        <v>0</v>
      </c>
      <c r="AH45" s="351">
        <v>2.46</v>
      </c>
      <c r="AI45" s="352">
        <v>7.81</v>
      </c>
      <c r="AJ45" s="352">
        <v>8.0500000000000007</v>
      </c>
      <c r="AK45" s="352">
        <v>0</v>
      </c>
      <c r="AL45" s="353">
        <v>4.6100000000000003</v>
      </c>
      <c r="AM45" s="351">
        <v>0</v>
      </c>
      <c r="AN45" s="352">
        <v>0</v>
      </c>
      <c r="AO45" s="352">
        <v>0</v>
      </c>
      <c r="AP45" s="352">
        <v>0</v>
      </c>
      <c r="AQ45" s="353">
        <v>0</v>
      </c>
      <c r="AR45" s="351">
        <v>0</v>
      </c>
      <c r="AS45" s="352">
        <v>0</v>
      </c>
      <c r="AT45" s="352">
        <v>0</v>
      </c>
      <c r="AU45" s="352">
        <v>0</v>
      </c>
      <c r="AV45" s="353">
        <v>0</v>
      </c>
      <c r="AW45" s="352">
        <v>0</v>
      </c>
      <c r="AX45" s="352">
        <v>0</v>
      </c>
      <c r="AY45" s="352">
        <v>0</v>
      </c>
      <c r="AZ45" s="352">
        <v>0</v>
      </c>
      <c r="BA45" s="353">
        <v>0</v>
      </c>
      <c r="BB45" s="352">
        <v>0</v>
      </c>
      <c r="BC45" s="352">
        <v>0</v>
      </c>
      <c r="BD45" s="352">
        <v>0</v>
      </c>
      <c r="BE45" s="352">
        <v>0</v>
      </c>
      <c r="BF45" s="353">
        <v>0</v>
      </c>
      <c r="BG45" s="484">
        <v>0</v>
      </c>
      <c r="BH45" s="484">
        <v>0</v>
      </c>
      <c r="BI45" s="484">
        <v>0</v>
      </c>
      <c r="BJ45" s="484">
        <v>0</v>
      </c>
      <c r="BK45" s="485">
        <v>0</v>
      </c>
      <c r="BL45" s="678">
        <v>0</v>
      </c>
      <c r="BM45" s="484">
        <v>0</v>
      </c>
      <c r="BN45" s="484">
        <v>0</v>
      </c>
      <c r="BO45" s="718">
        <v>0</v>
      </c>
      <c r="BP45" s="719">
        <v>0</v>
      </c>
      <c r="BQ45" s="718">
        <v>0</v>
      </c>
      <c r="BR45" s="718">
        <v>0</v>
      </c>
      <c r="BS45" s="718">
        <v>0</v>
      </c>
      <c r="BT45" s="718">
        <v>0</v>
      </c>
      <c r="BU45" s="719">
        <v>0</v>
      </c>
      <c r="BX45" s="934"/>
      <c r="BY45" s="934"/>
      <c r="BZ45" s="934"/>
    </row>
    <row r="46" spans="1:78" ht="11.1" customHeight="1">
      <c r="A46" s="213"/>
      <c r="B46" s="125"/>
      <c r="C46" s="313" t="s">
        <v>13</v>
      </c>
      <c r="D46" s="357">
        <v>22.29</v>
      </c>
      <c r="E46" s="358">
        <v>25.6</v>
      </c>
      <c r="F46" s="358">
        <v>31.14</v>
      </c>
      <c r="G46" s="358">
        <v>40.25</v>
      </c>
      <c r="H46" s="359">
        <v>30.05</v>
      </c>
      <c r="I46" s="357">
        <v>46.61</v>
      </c>
      <c r="J46" s="358">
        <v>40.380000000000003</v>
      </c>
      <c r="K46" s="358">
        <v>36.659999999999997</v>
      </c>
      <c r="L46" s="358">
        <v>43.97</v>
      </c>
      <c r="M46" s="359">
        <v>41.73</v>
      </c>
      <c r="N46" s="357">
        <v>46.65</v>
      </c>
      <c r="O46" s="358">
        <v>51.65</v>
      </c>
      <c r="P46" s="358">
        <v>51.02</v>
      </c>
      <c r="Q46" s="358">
        <v>51.53</v>
      </c>
      <c r="R46" s="359">
        <v>50.41</v>
      </c>
      <c r="S46" s="357">
        <v>42.62</v>
      </c>
      <c r="T46" s="358">
        <v>33.72</v>
      </c>
      <c r="U46" s="358">
        <v>31.11</v>
      </c>
      <c r="V46" s="358">
        <v>35.450000000000003</v>
      </c>
      <c r="W46" s="359">
        <v>35.54</v>
      </c>
      <c r="X46" s="357">
        <v>31.78</v>
      </c>
      <c r="Y46" s="358">
        <v>30.33</v>
      </c>
      <c r="Z46" s="358">
        <v>32.74</v>
      </c>
      <c r="AA46" s="358">
        <v>35.130000000000003</v>
      </c>
      <c r="AB46" s="359">
        <v>32.549999999999997</v>
      </c>
      <c r="AC46" s="357">
        <v>38.200000000000003</v>
      </c>
      <c r="AD46" s="358">
        <v>34.409999999999997</v>
      </c>
      <c r="AE46" s="358">
        <v>32.67</v>
      </c>
      <c r="AF46" s="358">
        <v>23.53</v>
      </c>
      <c r="AG46" s="359">
        <v>31.91</v>
      </c>
      <c r="AH46" s="357">
        <v>16.079999999999998</v>
      </c>
      <c r="AI46" s="358">
        <v>15.54</v>
      </c>
      <c r="AJ46" s="358">
        <v>13.24</v>
      </c>
      <c r="AK46" s="358">
        <v>13.25</v>
      </c>
      <c r="AL46" s="359">
        <v>14.49</v>
      </c>
      <c r="AM46" s="357">
        <v>10.41</v>
      </c>
      <c r="AN46" s="358">
        <v>14.56</v>
      </c>
      <c r="AO46" s="358">
        <v>14.92</v>
      </c>
      <c r="AP46" s="358">
        <v>18.510000000000002</v>
      </c>
      <c r="AQ46" s="359">
        <v>14.63</v>
      </c>
      <c r="AR46" s="357">
        <v>21.63</v>
      </c>
      <c r="AS46" s="358">
        <v>18.649999999999999</v>
      </c>
      <c r="AT46" s="358">
        <v>22.38</v>
      </c>
      <c r="AU46" s="358">
        <v>26.92</v>
      </c>
      <c r="AV46" s="359">
        <v>22.61</v>
      </c>
      <c r="AW46" s="358">
        <v>24.46</v>
      </c>
      <c r="AX46" s="358">
        <v>27.86</v>
      </c>
      <c r="AY46" s="358">
        <v>30.09</v>
      </c>
      <c r="AZ46" s="358">
        <v>23.54</v>
      </c>
      <c r="BA46" s="359">
        <v>26.6</v>
      </c>
      <c r="BB46" s="358">
        <v>20.284448949098199</v>
      </c>
      <c r="BC46" s="358">
        <v>15.627630109677</v>
      </c>
      <c r="BD46" s="358">
        <v>12.671662800730401</v>
      </c>
      <c r="BE46" s="358">
        <v>16.2325491011925</v>
      </c>
      <c r="BF46" s="359">
        <v>16.031685359624799</v>
      </c>
      <c r="BG46" s="488">
        <v>10.939384971363401</v>
      </c>
      <c r="BH46" s="488">
        <v>10.1970992892717</v>
      </c>
      <c r="BI46" s="488">
        <v>14.3398951354567</v>
      </c>
      <c r="BJ46" s="488">
        <v>17.5447760745868</v>
      </c>
      <c r="BK46" s="489">
        <v>13.4087920475621</v>
      </c>
      <c r="BL46" s="680">
        <v>28.032436638187601</v>
      </c>
      <c r="BM46" s="488">
        <v>29.1451907728942</v>
      </c>
      <c r="BN46" s="488">
        <v>37.715352792081298</v>
      </c>
      <c r="BO46" s="722">
        <v>40.4046952567654</v>
      </c>
      <c r="BP46" s="723">
        <v>34.349109069872902</v>
      </c>
      <c r="BQ46" s="722">
        <v>39.765425856908699</v>
      </c>
      <c r="BR46" s="722">
        <v>42.276201587572501</v>
      </c>
      <c r="BS46" s="722">
        <v>36.021834844500901</v>
      </c>
      <c r="BT46" s="722">
        <v>28.554843685783599</v>
      </c>
      <c r="BU46" s="723">
        <v>36.7034106607911</v>
      </c>
      <c r="BX46" s="934"/>
      <c r="BY46" s="934"/>
      <c r="BZ46" s="934"/>
    </row>
    <row r="47" spans="1:78" ht="5.25" customHeight="1">
      <c r="C47" s="313"/>
      <c r="D47" s="355"/>
      <c r="E47" s="127"/>
      <c r="F47" s="127"/>
      <c r="G47" s="127"/>
      <c r="H47" s="356"/>
      <c r="I47" s="355"/>
      <c r="J47" s="127"/>
      <c r="K47" s="127"/>
      <c r="L47" s="127"/>
      <c r="M47" s="356"/>
      <c r="N47" s="355"/>
      <c r="O47" s="127"/>
      <c r="P47" s="127"/>
      <c r="Q47" s="127"/>
      <c r="R47" s="356"/>
      <c r="S47" s="355"/>
      <c r="T47" s="127"/>
      <c r="U47" s="127"/>
      <c r="V47" s="127"/>
      <c r="W47" s="356"/>
      <c r="X47" s="355"/>
      <c r="Y47" s="127"/>
      <c r="Z47" s="127"/>
      <c r="AA47" s="127"/>
      <c r="AB47" s="356"/>
      <c r="AC47" s="355"/>
      <c r="AD47" s="127"/>
      <c r="AE47" s="127"/>
      <c r="AF47" s="127"/>
      <c r="AG47" s="356"/>
      <c r="AH47" s="355"/>
      <c r="AI47" s="127"/>
      <c r="AJ47" s="127"/>
      <c r="AK47" s="127"/>
      <c r="AL47" s="356"/>
      <c r="AM47" s="355"/>
      <c r="AN47" s="127"/>
      <c r="AO47" s="127"/>
      <c r="AP47" s="127"/>
      <c r="AQ47" s="356"/>
      <c r="AR47" s="355"/>
      <c r="AS47" s="127"/>
      <c r="AT47" s="127"/>
      <c r="AU47" s="127"/>
      <c r="AV47" s="356"/>
      <c r="AW47" s="127"/>
      <c r="AX47" s="127"/>
      <c r="AY47" s="127"/>
      <c r="AZ47" s="127"/>
      <c r="BA47" s="356"/>
      <c r="BB47" s="127"/>
      <c r="BC47" s="127"/>
      <c r="BD47" s="127"/>
      <c r="BE47" s="127"/>
      <c r="BF47" s="356"/>
      <c r="BG47" s="486"/>
      <c r="BH47" s="486"/>
      <c r="BI47" s="486"/>
      <c r="BJ47" s="486"/>
      <c r="BK47" s="487"/>
      <c r="BL47" s="679"/>
      <c r="BM47" s="486"/>
      <c r="BN47" s="486"/>
      <c r="BO47" s="720"/>
      <c r="BP47" s="721"/>
      <c r="BQ47" s="720"/>
      <c r="BR47" s="720"/>
      <c r="BS47" s="720"/>
      <c r="BT47" s="720"/>
      <c r="BU47" s="721"/>
      <c r="BX47" s="934"/>
      <c r="BY47" s="934"/>
      <c r="BZ47" s="934"/>
    </row>
    <row r="48" spans="1:78" ht="12" customHeight="1">
      <c r="B48" s="126" t="s">
        <v>302</v>
      </c>
      <c r="C48" s="313"/>
      <c r="D48" s="314"/>
      <c r="E48" s="125"/>
      <c r="F48" s="125"/>
      <c r="G48" s="125"/>
      <c r="H48" s="313"/>
      <c r="I48" s="314"/>
      <c r="J48" s="125"/>
      <c r="K48" s="125"/>
      <c r="L48" s="125"/>
      <c r="M48" s="313"/>
      <c r="N48" s="314"/>
      <c r="O48" s="125"/>
      <c r="P48" s="125"/>
      <c r="Q48" s="125"/>
      <c r="R48" s="313"/>
      <c r="S48" s="314"/>
      <c r="T48" s="125"/>
      <c r="U48" s="125"/>
      <c r="V48" s="125"/>
      <c r="W48" s="313"/>
      <c r="X48" s="314"/>
      <c r="Y48" s="125"/>
      <c r="Z48" s="125"/>
      <c r="AA48" s="125"/>
      <c r="AB48" s="313"/>
      <c r="AC48" s="314"/>
      <c r="AD48" s="125"/>
      <c r="AE48" s="125"/>
      <c r="AF48" s="125"/>
      <c r="AG48" s="313"/>
      <c r="AH48" s="314"/>
      <c r="AI48" s="125"/>
      <c r="AJ48" s="125"/>
      <c r="AK48" s="125"/>
      <c r="AL48" s="313"/>
      <c r="AM48" s="314"/>
      <c r="AN48" s="125"/>
      <c r="AO48" s="125"/>
      <c r="AP48" s="125"/>
      <c r="AQ48" s="313"/>
      <c r="AR48" s="314"/>
      <c r="AS48" s="125"/>
      <c r="AT48" s="125"/>
      <c r="AU48" s="125"/>
      <c r="AV48" s="313"/>
      <c r="AW48" s="125"/>
      <c r="AX48" s="125"/>
      <c r="AY48" s="125"/>
      <c r="AZ48" s="125"/>
      <c r="BA48" s="313"/>
      <c r="BB48" s="125"/>
      <c r="BC48" s="125"/>
      <c r="BD48" s="125"/>
      <c r="BE48" s="125"/>
      <c r="BF48" s="313"/>
      <c r="BG48" s="461"/>
      <c r="BH48" s="461"/>
      <c r="BI48" s="461"/>
      <c r="BJ48" s="461"/>
      <c r="BK48" s="462"/>
      <c r="BL48" s="665"/>
      <c r="BM48" s="461"/>
      <c r="BN48" s="461"/>
      <c r="BO48" s="698"/>
      <c r="BP48" s="699"/>
      <c r="BQ48" s="698"/>
      <c r="BR48" s="698"/>
      <c r="BS48" s="698"/>
      <c r="BT48" s="698"/>
      <c r="BU48" s="699"/>
      <c r="BX48" s="934"/>
      <c r="BY48" s="934"/>
      <c r="BZ48" s="934"/>
    </row>
    <row r="49" spans="1:78" ht="11.1" customHeight="1">
      <c r="C49" s="313" t="s">
        <v>12</v>
      </c>
      <c r="D49" s="348">
        <v>4.0599999999999996</v>
      </c>
      <c r="E49" s="349">
        <v>3.37</v>
      </c>
      <c r="F49" s="349">
        <v>3.27</v>
      </c>
      <c r="G49" s="349">
        <v>4.21</v>
      </c>
      <c r="H49" s="350">
        <v>3.72</v>
      </c>
      <c r="I49" s="348">
        <v>5.24</v>
      </c>
      <c r="J49" s="349">
        <v>4.12</v>
      </c>
      <c r="K49" s="349">
        <v>4.21</v>
      </c>
      <c r="L49" s="349">
        <v>3.78</v>
      </c>
      <c r="M49" s="350">
        <v>4.3</v>
      </c>
      <c r="N49" s="348">
        <v>4.0999999999999996</v>
      </c>
      <c r="O49" s="349">
        <v>4.24</v>
      </c>
      <c r="P49" s="349">
        <v>4.0599999999999996</v>
      </c>
      <c r="Q49" s="349">
        <v>3.27</v>
      </c>
      <c r="R49" s="350">
        <v>3.92</v>
      </c>
      <c r="S49" s="348">
        <v>2.46</v>
      </c>
      <c r="T49" s="349">
        <v>2.09</v>
      </c>
      <c r="U49" s="349">
        <v>2.61</v>
      </c>
      <c r="V49" s="349">
        <v>2.93</v>
      </c>
      <c r="W49" s="350">
        <v>2.5099999999999998</v>
      </c>
      <c r="X49" s="348">
        <v>3.08</v>
      </c>
      <c r="Y49" s="349">
        <v>3.73</v>
      </c>
      <c r="Z49" s="349">
        <v>3.19</v>
      </c>
      <c r="AA49" s="349">
        <v>3.28</v>
      </c>
      <c r="AB49" s="350">
        <v>3.32</v>
      </c>
      <c r="AC49" s="348">
        <v>4.96</v>
      </c>
      <c r="AD49" s="349">
        <v>4.1399999999999997</v>
      </c>
      <c r="AE49" s="349">
        <v>3.48</v>
      </c>
      <c r="AF49" s="349">
        <v>3.21</v>
      </c>
      <c r="AG49" s="350">
        <v>3.93</v>
      </c>
      <c r="AH49" s="348">
        <v>2.27</v>
      </c>
      <c r="AI49" s="349">
        <v>2.11</v>
      </c>
      <c r="AJ49" s="349">
        <v>2.04</v>
      </c>
      <c r="AK49" s="349">
        <v>1.44</v>
      </c>
      <c r="AL49" s="350">
        <v>1.97</v>
      </c>
      <c r="AM49" s="348">
        <v>1.27</v>
      </c>
      <c r="AN49" s="349">
        <v>1.18</v>
      </c>
      <c r="AO49" s="349">
        <v>1.94</v>
      </c>
      <c r="AP49" s="349">
        <v>2.0499999999999998</v>
      </c>
      <c r="AQ49" s="350">
        <v>1.6</v>
      </c>
      <c r="AR49" s="348">
        <v>2.3199999999999998</v>
      </c>
      <c r="AS49" s="349">
        <v>2.14</v>
      </c>
      <c r="AT49" s="349">
        <v>2.2000000000000002</v>
      </c>
      <c r="AU49" s="349">
        <v>2.17</v>
      </c>
      <c r="AV49" s="350">
        <v>2.2000000000000002</v>
      </c>
      <c r="AW49" s="349">
        <v>2.76</v>
      </c>
      <c r="AX49" s="349">
        <v>2.56</v>
      </c>
      <c r="AY49" s="349">
        <v>2.67</v>
      </c>
      <c r="AZ49" s="349">
        <v>3.5</v>
      </c>
      <c r="BA49" s="350">
        <v>2.88</v>
      </c>
      <c r="BB49" s="349">
        <v>2.7701393320119201</v>
      </c>
      <c r="BC49" s="349">
        <v>1.98323783631259</v>
      </c>
      <c r="BD49" s="349">
        <v>1.97442616650529</v>
      </c>
      <c r="BE49" s="349">
        <v>2.1977807734608699</v>
      </c>
      <c r="BF49" s="350">
        <v>2.2209526918401798</v>
      </c>
      <c r="BG49" s="482">
        <v>1.49924549612325</v>
      </c>
      <c r="BH49" s="482">
        <v>1.1062491653248601</v>
      </c>
      <c r="BI49" s="482">
        <v>1.4864779747049599</v>
      </c>
      <c r="BJ49" s="482">
        <v>2.2877364883560398</v>
      </c>
      <c r="BK49" s="483">
        <v>1.61275615806065</v>
      </c>
      <c r="BL49" s="677">
        <v>5.5174955135511503</v>
      </c>
      <c r="BM49" s="482">
        <v>2.99023161468787</v>
      </c>
      <c r="BN49" s="482">
        <v>4.5032141948032498</v>
      </c>
      <c r="BO49" s="716">
        <v>6.3960492094025998</v>
      </c>
      <c r="BP49" s="717">
        <v>4.8803952811014604</v>
      </c>
      <c r="BQ49" s="716">
        <v>5.8105311214692099</v>
      </c>
      <c r="BR49" s="716">
        <v>7.7735469998875804</v>
      </c>
      <c r="BS49" s="716">
        <v>9.3470427146383308</v>
      </c>
      <c r="BT49" s="716">
        <v>6.1206668139353999</v>
      </c>
      <c r="BU49" s="717">
        <v>7.2711543548201201</v>
      </c>
      <c r="BX49" s="934"/>
      <c r="BY49" s="934"/>
      <c r="BZ49" s="934"/>
    </row>
    <row r="50" spans="1:78" ht="11.25" customHeight="1">
      <c r="C50" s="313" t="s">
        <v>294</v>
      </c>
      <c r="D50" s="351">
        <v>4.43</v>
      </c>
      <c r="E50" s="352">
        <v>3.4</v>
      </c>
      <c r="F50" s="352">
        <v>3.15</v>
      </c>
      <c r="G50" s="352">
        <v>4.41</v>
      </c>
      <c r="H50" s="353">
        <v>3.85</v>
      </c>
      <c r="I50" s="351">
        <v>5.22</v>
      </c>
      <c r="J50" s="352">
        <v>3.6</v>
      </c>
      <c r="K50" s="352">
        <v>3.42</v>
      </c>
      <c r="L50" s="352">
        <v>3.3</v>
      </c>
      <c r="M50" s="353">
        <v>3.91</v>
      </c>
      <c r="N50" s="351">
        <v>3.67</v>
      </c>
      <c r="O50" s="352">
        <v>4.16</v>
      </c>
      <c r="P50" s="352">
        <v>3.81</v>
      </c>
      <c r="Q50" s="352">
        <v>3.14</v>
      </c>
      <c r="R50" s="353">
        <v>3.71</v>
      </c>
      <c r="S50" s="351">
        <v>2.4500000000000002</v>
      </c>
      <c r="T50" s="352">
        <v>2.21</v>
      </c>
      <c r="U50" s="352">
        <v>2.39</v>
      </c>
      <c r="V50" s="352">
        <v>2.98</v>
      </c>
      <c r="W50" s="353">
        <v>2.4900000000000002</v>
      </c>
      <c r="X50" s="351">
        <v>3.24</v>
      </c>
      <c r="Y50" s="352">
        <v>3.17</v>
      </c>
      <c r="Z50" s="352">
        <v>2.61</v>
      </c>
      <c r="AA50" s="352">
        <v>3.34</v>
      </c>
      <c r="AB50" s="353">
        <v>3.08</v>
      </c>
      <c r="AC50" s="351">
        <v>4.7</v>
      </c>
      <c r="AD50" s="352">
        <v>4.72</v>
      </c>
      <c r="AE50" s="352">
        <v>4.05</v>
      </c>
      <c r="AF50" s="352">
        <v>3.64</v>
      </c>
      <c r="AG50" s="353">
        <v>4.32</v>
      </c>
      <c r="AH50" s="351">
        <v>0</v>
      </c>
      <c r="AI50" s="352">
        <v>0</v>
      </c>
      <c r="AJ50" s="352">
        <v>0</v>
      </c>
      <c r="AK50" s="352">
        <v>0</v>
      </c>
      <c r="AL50" s="353">
        <v>0</v>
      </c>
      <c r="AM50" s="351">
        <v>0</v>
      </c>
      <c r="AN50" s="352">
        <v>0</v>
      </c>
      <c r="AO50" s="352">
        <v>0</v>
      </c>
      <c r="AP50" s="352">
        <v>0</v>
      </c>
      <c r="AQ50" s="353">
        <v>0</v>
      </c>
      <c r="AR50" s="351">
        <v>0</v>
      </c>
      <c r="AS50" s="352">
        <v>0</v>
      </c>
      <c r="AT50" s="352">
        <v>0</v>
      </c>
      <c r="AU50" s="352">
        <v>0</v>
      </c>
      <c r="AV50" s="353">
        <v>0</v>
      </c>
      <c r="AW50" s="352">
        <v>0</v>
      </c>
      <c r="AX50" s="352">
        <v>0</v>
      </c>
      <c r="AY50" s="352">
        <v>0</v>
      </c>
      <c r="AZ50" s="352">
        <v>0</v>
      </c>
      <c r="BA50" s="353">
        <v>0</v>
      </c>
      <c r="BB50" s="352">
        <v>0</v>
      </c>
      <c r="BC50" s="352">
        <v>0</v>
      </c>
      <c r="BD50" s="352">
        <v>0</v>
      </c>
      <c r="BE50" s="352">
        <v>0</v>
      </c>
      <c r="BF50" s="353">
        <v>0</v>
      </c>
      <c r="BG50" s="484">
        <v>0</v>
      </c>
      <c r="BH50" s="484">
        <v>0</v>
      </c>
      <c r="BI50" s="484">
        <v>0</v>
      </c>
      <c r="BJ50" s="484">
        <v>0</v>
      </c>
      <c r="BK50" s="485">
        <v>0</v>
      </c>
      <c r="BL50" s="666">
        <v>0</v>
      </c>
      <c r="BM50" s="484">
        <v>0</v>
      </c>
      <c r="BN50" s="484">
        <v>0</v>
      </c>
      <c r="BO50" s="700">
        <v>0</v>
      </c>
      <c r="BP50" s="719">
        <v>0</v>
      </c>
      <c r="BQ50" s="718">
        <v>0</v>
      </c>
      <c r="BR50" s="700">
        <v>0</v>
      </c>
      <c r="BS50" s="700">
        <v>0</v>
      </c>
      <c r="BT50" s="700">
        <v>0</v>
      </c>
      <c r="BU50" s="719">
        <v>0</v>
      </c>
      <c r="BX50" s="934"/>
      <c r="BY50" s="934"/>
      <c r="BZ50" s="934"/>
    </row>
    <row r="51" spans="1:78" s="253" customFormat="1" ht="10.5" customHeight="1">
      <c r="A51" s="354"/>
      <c r="C51" s="313" t="s">
        <v>10</v>
      </c>
      <c r="D51" s="351">
        <v>1.32</v>
      </c>
      <c r="E51" s="352">
        <v>1.51</v>
      </c>
      <c r="F51" s="352">
        <v>1.77</v>
      </c>
      <c r="G51" s="352">
        <v>2.2599999999999998</v>
      </c>
      <c r="H51" s="353">
        <v>1.73</v>
      </c>
      <c r="I51" s="351">
        <v>2.5099999999999998</v>
      </c>
      <c r="J51" s="352">
        <v>2.58</v>
      </c>
      <c r="K51" s="352">
        <v>2.5299999999999998</v>
      </c>
      <c r="L51" s="352">
        <v>2.99</v>
      </c>
      <c r="M51" s="353">
        <v>2.65</v>
      </c>
      <c r="N51" s="351">
        <v>3.2</v>
      </c>
      <c r="O51" s="352">
        <v>3.51</v>
      </c>
      <c r="P51" s="352">
        <v>3.59</v>
      </c>
      <c r="Q51" s="352">
        <v>3.87</v>
      </c>
      <c r="R51" s="353">
        <v>3.53</v>
      </c>
      <c r="S51" s="351">
        <v>2.98</v>
      </c>
      <c r="T51" s="352">
        <v>3.42</v>
      </c>
      <c r="U51" s="352">
        <v>4.38</v>
      </c>
      <c r="V51" s="352">
        <v>4.12</v>
      </c>
      <c r="W51" s="353">
        <v>3.72</v>
      </c>
      <c r="X51" s="351">
        <v>3.91</v>
      </c>
      <c r="Y51" s="352">
        <v>3.82</v>
      </c>
      <c r="Z51" s="352">
        <v>3.41</v>
      </c>
      <c r="AA51" s="352">
        <v>3.6</v>
      </c>
      <c r="AB51" s="353">
        <v>3.68</v>
      </c>
      <c r="AC51" s="351">
        <v>3.63</v>
      </c>
      <c r="AD51" s="352">
        <v>3.69</v>
      </c>
      <c r="AE51" s="352">
        <v>3.5</v>
      </c>
      <c r="AF51" s="352">
        <v>3.77</v>
      </c>
      <c r="AG51" s="353">
        <v>3.65</v>
      </c>
      <c r="AH51" s="351">
        <v>3.09</v>
      </c>
      <c r="AI51" s="352">
        <v>3.05</v>
      </c>
      <c r="AJ51" s="352">
        <v>2.9</v>
      </c>
      <c r="AK51" s="352">
        <v>2.57</v>
      </c>
      <c r="AL51" s="353">
        <v>2.89</v>
      </c>
      <c r="AM51" s="351">
        <v>1.88</v>
      </c>
      <c r="AN51" s="352">
        <v>1.89</v>
      </c>
      <c r="AO51" s="352">
        <v>1.86</v>
      </c>
      <c r="AP51" s="352">
        <v>1.89</v>
      </c>
      <c r="AQ51" s="353">
        <v>1.88</v>
      </c>
      <c r="AR51" s="351">
        <v>2.57</v>
      </c>
      <c r="AS51" s="352">
        <v>2.4</v>
      </c>
      <c r="AT51" s="352">
        <v>2.04</v>
      </c>
      <c r="AU51" s="352">
        <v>2.52</v>
      </c>
      <c r="AV51" s="353">
        <v>2.38</v>
      </c>
      <c r="AW51" s="352">
        <v>2.88</v>
      </c>
      <c r="AX51" s="352">
        <v>2.98</v>
      </c>
      <c r="AY51" s="352">
        <v>2.88</v>
      </c>
      <c r="AZ51" s="352">
        <v>3.03</v>
      </c>
      <c r="BA51" s="353">
        <v>2.94</v>
      </c>
      <c r="BB51" s="352">
        <v>2.91307108224205</v>
      </c>
      <c r="BC51" s="352">
        <v>2.6882302118894299</v>
      </c>
      <c r="BD51" s="352">
        <v>2.5185809600029798</v>
      </c>
      <c r="BE51" s="352">
        <v>2.7788792058838201</v>
      </c>
      <c r="BF51" s="353">
        <v>2.72355085924498</v>
      </c>
      <c r="BG51" s="484">
        <v>2.1651128396598902</v>
      </c>
      <c r="BH51" s="484">
        <v>2.12715331566798</v>
      </c>
      <c r="BI51" s="484">
        <v>2.3461653533971401</v>
      </c>
      <c r="BJ51" s="484">
        <v>3.5693627382464501</v>
      </c>
      <c r="BK51" s="485">
        <v>2.5712856503845001</v>
      </c>
      <c r="BL51" s="678">
        <v>3.3825491411673898</v>
      </c>
      <c r="BM51" s="484">
        <v>3.3650441931172801</v>
      </c>
      <c r="BN51" s="484">
        <v>3.3866161727338402</v>
      </c>
      <c r="BO51" s="718">
        <v>3.4773737948788899</v>
      </c>
      <c r="BP51" s="719">
        <v>3.4015593252299001</v>
      </c>
      <c r="BQ51" s="718">
        <v>3.36065078836286</v>
      </c>
      <c r="BR51" s="718">
        <v>3.4187687549309702</v>
      </c>
      <c r="BS51" s="718">
        <v>7.4505113186529899</v>
      </c>
      <c r="BT51" s="718">
        <v>3.97359030200928</v>
      </c>
      <c r="BU51" s="719">
        <v>4.4296477809303099</v>
      </c>
      <c r="BX51" s="934"/>
      <c r="BY51" s="934"/>
      <c r="BZ51" s="934"/>
    </row>
    <row r="52" spans="1:78" s="253" customFormat="1" ht="12.75">
      <c r="A52" s="354"/>
      <c r="C52" s="313" t="s">
        <v>295</v>
      </c>
      <c r="D52" s="351">
        <v>6.03</v>
      </c>
      <c r="E52" s="352">
        <v>3.55</v>
      </c>
      <c r="F52" s="352">
        <v>3.53</v>
      </c>
      <c r="G52" s="352">
        <v>3.96</v>
      </c>
      <c r="H52" s="353">
        <v>4.34</v>
      </c>
      <c r="I52" s="351">
        <v>4.28</v>
      </c>
      <c r="J52" s="352">
        <v>4.2699999999999996</v>
      </c>
      <c r="K52" s="352">
        <v>5.41</v>
      </c>
      <c r="L52" s="352">
        <v>5.91</v>
      </c>
      <c r="M52" s="353">
        <v>4.9000000000000004</v>
      </c>
      <c r="N52" s="351">
        <v>5.63</v>
      </c>
      <c r="O52" s="352">
        <v>5.61</v>
      </c>
      <c r="P52" s="352">
        <v>5.54</v>
      </c>
      <c r="Q52" s="352">
        <v>5.7</v>
      </c>
      <c r="R52" s="353">
        <v>5.62</v>
      </c>
      <c r="S52" s="351">
        <v>5.79</v>
      </c>
      <c r="T52" s="352">
        <v>5.64</v>
      </c>
      <c r="U52" s="352">
        <v>5.67</v>
      </c>
      <c r="V52" s="352">
        <v>5.75</v>
      </c>
      <c r="W52" s="353">
        <v>5.71</v>
      </c>
      <c r="X52" s="351">
        <v>6.75</v>
      </c>
      <c r="Y52" s="352">
        <v>6.81</v>
      </c>
      <c r="Z52" s="352">
        <v>6.12</v>
      </c>
      <c r="AA52" s="352">
        <v>6.01</v>
      </c>
      <c r="AB52" s="353">
        <v>6.45</v>
      </c>
      <c r="AC52" s="351">
        <v>6.12</v>
      </c>
      <c r="AD52" s="352">
        <v>4.3899999999999997</v>
      </c>
      <c r="AE52" s="352">
        <v>5</v>
      </c>
      <c r="AF52" s="352">
        <v>5.04</v>
      </c>
      <c r="AG52" s="353">
        <v>5.03</v>
      </c>
      <c r="AH52" s="351">
        <v>3.28</v>
      </c>
      <c r="AI52" s="352">
        <v>3.49</v>
      </c>
      <c r="AJ52" s="352">
        <v>7.18</v>
      </c>
      <c r="AK52" s="352">
        <v>6.51</v>
      </c>
      <c r="AL52" s="353">
        <v>5.05</v>
      </c>
      <c r="AM52" s="351">
        <v>3.63</v>
      </c>
      <c r="AN52" s="352">
        <v>3.35</v>
      </c>
      <c r="AO52" s="352">
        <v>3.74</v>
      </c>
      <c r="AP52" s="352">
        <v>3.85</v>
      </c>
      <c r="AQ52" s="353">
        <v>3.64</v>
      </c>
      <c r="AR52" s="351">
        <v>3.76</v>
      </c>
      <c r="AS52" s="352">
        <v>3.66</v>
      </c>
      <c r="AT52" s="352">
        <v>3.74</v>
      </c>
      <c r="AU52" s="352">
        <v>4.2300000000000004</v>
      </c>
      <c r="AV52" s="353">
        <v>3.89</v>
      </c>
      <c r="AW52" s="352">
        <v>4.3600000000000003</v>
      </c>
      <c r="AX52" s="352">
        <v>4.0999999999999996</v>
      </c>
      <c r="AY52" s="352">
        <v>3.83</v>
      </c>
      <c r="AZ52" s="352">
        <v>4.0199999999999996</v>
      </c>
      <c r="BA52" s="353">
        <v>4.08</v>
      </c>
      <c r="BB52" s="352">
        <v>4.3733641927130904</v>
      </c>
      <c r="BC52" s="352">
        <v>4.2507694491554</v>
      </c>
      <c r="BD52" s="352">
        <v>4.2493374554019203</v>
      </c>
      <c r="BE52" s="352">
        <v>4.8803621245948898</v>
      </c>
      <c r="BF52" s="353">
        <v>4.43616303377945</v>
      </c>
      <c r="BG52" s="484">
        <v>4.3182934378181903</v>
      </c>
      <c r="BH52" s="484">
        <v>4.3550004407762399</v>
      </c>
      <c r="BI52" s="484">
        <v>4.7265693915227098</v>
      </c>
      <c r="BJ52" s="484">
        <v>5.46992801466999</v>
      </c>
      <c r="BK52" s="485">
        <v>4.6561032379083098</v>
      </c>
      <c r="BL52" s="678">
        <v>5.6614198000230704</v>
      </c>
      <c r="BM52" s="484">
        <v>5.6943037771096003</v>
      </c>
      <c r="BN52" s="484">
        <v>0</v>
      </c>
      <c r="BO52" s="718">
        <v>0</v>
      </c>
      <c r="BP52" s="719">
        <v>5.6681901206649901</v>
      </c>
      <c r="BQ52" s="718">
        <v>0</v>
      </c>
      <c r="BR52" s="718">
        <v>0</v>
      </c>
      <c r="BS52" s="718">
        <v>0</v>
      </c>
      <c r="BT52" s="718">
        <v>0</v>
      </c>
      <c r="BU52" s="719">
        <v>0</v>
      </c>
      <c r="BX52" s="934"/>
      <c r="BY52" s="934"/>
      <c r="BZ52" s="934"/>
    </row>
    <row r="53" spans="1:78" ht="13.5" customHeight="1" thickBot="1">
      <c r="A53" s="301"/>
      <c r="B53" s="360"/>
      <c r="C53" s="361" t="s">
        <v>13</v>
      </c>
      <c r="D53" s="362">
        <v>3.71</v>
      </c>
      <c r="E53" s="363">
        <v>3.07</v>
      </c>
      <c r="F53" s="363">
        <v>3.01</v>
      </c>
      <c r="G53" s="363">
        <v>3.88</v>
      </c>
      <c r="H53" s="364">
        <v>3.42</v>
      </c>
      <c r="I53" s="362">
        <v>4.6399999999999997</v>
      </c>
      <c r="J53" s="363">
        <v>3.73</v>
      </c>
      <c r="K53" s="363">
        <v>3.8</v>
      </c>
      <c r="L53" s="363">
        <v>3.59</v>
      </c>
      <c r="M53" s="364">
        <v>3.93</v>
      </c>
      <c r="N53" s="362">
        <v>3.87</v>
      </c>
      <c r="O53" s="363">
        <v>4.08</v>
      </c>
      <c r="P53" s="363">
        <v>3.95</v>
      </c>
      <c r="Q53" s="363">
        <v>3.4</v>
      </c>
      <c r="R53" s="364">
        <v>3.83</v>
      </c>
      <c r="S53" s="362">
        <v>2.61</v>
      </c>
      <c r="T53" s="363">
        <v>2.4700000000000002</v>
      </c>
      <c r="U53" s="363">
        <v>3.07</v>
      </c>
      <c r="V53" s="363">
        <v>3.23</v>
      </c>
      <c r="W53" s="364">
        <v>2.83</v>
      </c>
      <c r="X53" s="362">
        <v>3.32</v>
      </c>
      <c r="Y53" s="363">
        <v>3.73</v>
      </c>
      <c r="Z53" s="363">
        <v>3.23</v>
      </c>
      <c r="AA53" s="363">
        <v>3.39</v>
      </c>
      <c r="AB53" s="364">
        <v>3.42</v>
      </c>
      <c r="AC53" s="362">
        <v>4.58</v>
      </c>
      <c r="AD53" s="363">
        <v>4.04</v>
      </c>
      <c r="AE53" s="363">
        <v>3.52</v>
      </c>
      <c r="AF53" s="363">
        <v>3.38</v>
      </c>
      <c r="AG53" s="364">
        <v>3.88</v>
      </c>
      <c r="AH53" s="362">
        <v>2.5099999999999998</v>
      </c>
      <c r="AI53" s="363">
        <v>2.4</v>
      </c>
      <c r="AJ53" s="363">
        <v>2.4</v>
      </c>
      <c r="AK53" s="363">
        <v>1.88</v>
      </c>
      <c r="AL53" s="364">
        <v>2.2999999999999998</v>
      </c>
      <c r="AM53" s="362">
        <v>1.5</v>
      </c>
      <c r="AN53" s="363">
        <v>1.44</v>
      </c>
      <c r="AO53" s="363">
        <v>1.95</v>
      </c>
      <c r="AP53" s="363">
        <v>2.04</v>
      </c>
      <c r="AQ53" s="364">
        <v>1.73</v>
      </c>
      <c r="AR53" s="362">
        <v>2.42</v>
      </c>
      <c r="AS53" s="363">
        <v>2.25</v>
      </c>
      <c r="AT53" s="363">
        <v>2.19</v>
      </c>
      <c r="AU53" s="363">
        <v>2.31</v>
      </c>
      <c r="AV53" s="364">
        <v>2.29</v>
      </c>
      <c r="AW53" s="363">
        <v>2.83</v>
      </c>
      <c r="AX53" s="363">
        <v>2.69</v>
      </c>
      <c r="AY53" s="363">
        <v>2.74</v>
      </c>
      <c r="AZ53" s="363">
        <v>3.42</v>
      </c>
      <c r="BA53" s="364">
        <v>2.92</v>
      </c>
      <c r="BB53" s="363">
        <v>2.8462683870097001</v>
      </c>
      <c r="BC53" s="363">
        <v>2.1864417654012001</v>
      </c>
      <c r="BD53" s="363">
        <v>2.1343533032956499</v>
      </c>
      <c r="BE53" s="363">
        <v>2.36221227065078</v>
      </c>
      <c r="BF53" s="364">
        <v>2.3752229495162598</v>
      </c>
      <c r="BG53" s="490">
        <v>1.67337175300366</v>
      </c>
      <c r="BH53" s="490">
        <v>1.35759336229337</v>
      </c>
      <c r="BI53" s="490">
        <v>1.6786122699203001</v>
      </c>
      <c r="BJ53" s="490">
        <v>2.5401274430500602</v>
      </c>
      <c r="BK53" s="491">
        <v>1.82755441366324</v>
      </c>
      <c r="BL53" s="681">
        <v>5.1741040961354798</v>
      </c>
      <c r="BM53" s="490">
        <v>3.0745665418619899</v>
      </c>
      <c r="BN53" s="490">
        <v>4.3369006558936301</v>
      </c>
      <c r="BO53" s="724">
        <v>6.0034935242046199</v>
      </c>
      <c r="BP53" s="725">
        <v>4.6617480660590802</v>
      </c>
      <c r="BQ53" s="724">
        <v>5.4597576545875297</v>
      </c>
      <c r="BR53" s="724">
        <v>7.1924930373758302</v>
      </c>
      <c r="BS53" s="724">
        <v>9.1375370632017496</v>
      </c>
      <c r="BT53" s="724">
        <v>5.9110304182668196</v>
      </c>
      <c r="BU53" s="725">
        <v>6.9276802297912798</v>
      </c>
      <c r="BX53" s="934"/>
      <c r="BY53" s="934"/>
      <c r="BZ53" s="934"/>
    </row>
    <row r="54" spans="1:78" ht="5.25" customHeight="1">
      <c r="A54" s="213"/>
      <c r="B54" s="125"/>
      <c r="C54" s="125"/>
      <c r="AI54" s="127"/>
      <c r="AJ54" s="127"/>
      <c r="AK54" s="127"/>
      <c r="AL54" s="127"/>
      <c r="AN54" s="127"/>
      <c r="AO54" s="127"/>
      <c r="AP54" s="127"/>
      <c r="AQ54" s="127"/>
      <c r="BX54" s="934"/>
    </row>
    <row r="55" spans="1:78" ht="3.75" customHeight="1">
      <c r="A55" s="214"/>
      <c r="B55" s="215"/>
      <c r="C55" s="215"/>
      <c r="AI55" s="127"/>
      <c r="AJ55" s="127"/>
      <c r="AK55" s="127"/>
      <c r="AL55" s="127"/>
      <c r="AN55" s="127"/>
      <c r="AO55" s="127"/>
      <c r="AP55" s="127"/>
      <c r="AQ55" s="127"/>
      <c r="BX55" s="934"/>
    </row>
    <row r="56" spans="1:78" ht="12.75">
      <c r="A56" s="216">
        <v>-1</v>
      </c>
      <c r="B56" s="187" t="s">
        <v>140</v>
      </c>
      <c r="BX56" s="934"/>
    </row>
    <row r="57" spans="1:78" ht="12.75">
      <c r="A57" s="216">
        <v>-2</v>
      </c>
      <c r="B57" s="187" t="s">
        <v>365</v>
      </c>
      <c r="BX57" s="934"/>
    </row>
    <row r="58" spans="1:78" ht="12.75">
      <c r="A58" s="217">
        <v>-3</v>
      </c>
      <c r="B58" s="128" t="s">
        <v>319</v>
      </c>
      <c r="C58" s="128"/>
      <c r="D58" s="128"/>
      <c r="E58" s="128"/>
      <c r="F58" s="128"/>
      <c r="G58" s="128"/>
      <c r="H58" s="128"/>
      <c r="I58" s="128"/>
      <c r="J58" s="128"/>
      <c r="K58" s="128"/>
      <c r="L58" s="128"/>
      <c r="M58" s="128"/>
      <c r="N58" s="128"/>
      <c r="O58" s="128"/>
      <c r="P58" s="128"/>
      <c r="Q58" s="128"/>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429"/>
      <c r="AV58" s="204"/>
      <c r="AW58" s="204"/>
      <c r="AX58" s="204"/>
      <c r="BX58" s="934"/>
    </row>
    <row r="59" spans="1:78" ht="12.75">
      <c r="A59" s="217"/>
      <c r="B59" s="128" t="s">
        <v>320</v>
      </c>
      <c r="C59" s="128"/>
      <c r="D59" s="128"/>
      <c r="E59" s="128"/>
      <c r="F59" s="128"/>
      <c r="G59" s="128"/>
      <c r="H59" s="128"/>
      <c r="I59" s="128"/>
      <c r="J59" s="128"/>
      <c r="K59" s="128"/>
      <c r="L59" s="128"/>
      <c r="M59" s="128"/>
      <c r="N59" s="128"/>
      <c r="O59" s="128"/>
      <c r="P59" s="128"/>
      <c r="Q59" s="128"/>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429"/>
      <c r="AV59" s="204"/>
      <c r="AW59" s="204"/>
      <c r="AX59" s="204"/>
      <c r="BX59" s="934"/>
    </row>
    <row r="60" spans="1:78" ht="12.75">
      <c r="A60" s="217"/>
      <c r="B60" s="128" t="s">
        <v>321</v>
      </c>
      <c r="C60" s="128"/>
      <c r="D60" s="128"/>
      <c r="E60" s="128"/>
      <c r="F60" s="128"/>
      <c r="G60" s="128"/>
      <c r="H60" s="128"/>
      <c r="I60" s="128"/>
      <c r="J60" s="128"/>
      <c r="K60" s="128"/>
      <c r="L60" s="128"/>
      <c r="M60" s="128"/>
      <c r="N60" s="128"/>
      <c r="O60" s="128"/>
      <c r="P60" s="128"/>
      <c r="Q60" s="128"/>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429"/>
      <c r="AV60" s="204"/>
      <c r="AW60" s="204"/>
      <c r="AX60" s="204"/>
      <c r="BX60" s="934"/>
    </row>
    <row r="61" spans="1:78" ht="12.75">
      <c r="A61" s="217">
        <v>-4</v>
      </c>
      <c r="B61" s="187" t="s">
        <v>141</v>
      </c>
      <c r="C61" s="128"/>
      <c r="AI61" s="125"/>
      <c r="AJ61" s="125"/>
      <c r="AK61" s="125"/>
      <c r="AL61" s="125"/>
      <c r="AN61" s="125"/>
      <c r="AO61" s="125"/>
      <c r="AP61" s="125"/>
      <c r="AQ61" s="125"/>
    </row>
    <row r="62" spans="1:78" ht="12.75" customHeight="1">
      <c r="A62" s="217">
        <v>-5</v>
      </c>
      <c r="B62" s="126" t="s">
        <v>322</v>
      </c>
    </row>
    <row r="63" spans="1:78" ht="12.75" customHeight="1">
      <c r="A63" s="217"/>
      <c r="B63" s="126" t="s">
        <v>329</v>
      </c>
    </row>
    <row r="64" spans="1:78" ht="12.75" customHeight="1">
      <c r="B64" s="126" t="s">
        <v>330</v>
      </c>
    </row>
    <row r="65" spans="1:2" ht="12.75" customHeight="1">
      <c r="A65" s="217">
        <v>-6</v>
      </c>
      <c r="B65" s="126" t="s">
        <v>289</v>
      </c>
    </row>
  </sheetData>
  <mergeCells count="14">
    <mergeCell ref="BQ3:BU3"/>
    <mergeCell ref="D3:H3"/>
    <mergeCell ref="I3:M3"/>
    <mergeCell ref="N3:R3"/>
    <mergeCell ref="BG3:BK3"/>
    <mergeCell ref="BB3:BF3"/>
    <mergeCell ref="AR3:AV3"/>
    <mergeCell ref="AM3:AQ3"/>
    <mergeCell ref="AH3:AL3"/>
    <mergeCell ref="BL3:BP3"/>
    <mergeCell ref="AC3:AG3"/>
    <mergeCell ref="AW3:BA3"/>
    <mergeCell ref="X3:AB3"/>
    <mergeCell ref="S3:W3"/>
  </mergeCells>
  <printOptions horizontalCentered="1"/>
  <pageMargins left="0.25" right="0.25" top="0.5" bottom="0.5" header="0.3" footer="0.3"/>
  <pageSetup paperSize="5" scale="35" orientation="landscape" r:id="rId1"/>
  <headerFooter alignWithMargins="0">
    <oddFooter>&amp;R&amp;"CB Futura CondensedBold,Regular"&amp;8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G87"/>
  <sheetViews>
    <sheetView zoomScaleNormal="100" zoomScaleSheetLayoutView="100" workbookViewId="0">
      <pane xSplit="4" ySplit="4" topLeftCell="BK5" activePane="bottomRight" state="frozen"/>
      <selection pane="topRight"/>
      <selection pane="bottomLeft"/>
      <selection pane="bottomRight"/>
    </sheetView>
  </sheetViews>
  <sheetFormatPr defaultColWidth="9.140625" defaultRowHeight="12.75"/>
  <cols>
    <col min="1" max="1" width="1.140625" style="267" customWidth="1"/>
    <col min="2" max="2" width="1.28515625" style="130" customWidth="1"/>
    <col min="3" max="3" width="1.7109375" style="130" customWidth="1"/>
    <col min="4" max="4" width="36.7109375" style="130" customWidth="1"/>
    <col min="5" max="21" width="6.85546875" style="268" customWidth="1"/>
    <col min="22" max="22" width="7" style="268" customWidth="1"/>
    <col min="23" max="34" width="6.85546875" style="268" customWidth="1"/>
    <col min="35" max="35" width="6.85546875" style="130" customWidth="1"/>
    <col min="36" max="39" width="6.85546875" style="199" customWidth="1"/>
    <col min="40" max="40" width="6.85546875" style="130" customWidth="1"/>
    <col min="41" max="44" width="6.85546875" style="199" customWidth="1"/>
    <col min="45" max="45" width="6.85546875" style="130" customWidth="1"/>
    <col min="46" max="49" width="6.85546875" style="199" customWidth="1"/>
    <col min="50" max="52" width="6.85546875" style="130" customWidth="1"/>
    <col min="53" max="53" width="6.5703125" style="130" bestFit="1" customWidth="1"/>
    <col min="54" max="54" width="7" style="130" bestFit="1" customWidth="1"/>
    <col min="55" max="55" width="6.85546875" style="130" customWidth="1"/>
    <col min="56" max="59" width="6.85546875" style="262" customWidth="1"/>
    <col min="60" max="65" width="7" style="492" customWidth="1"/>
    <col min="66" max="68" width="6.5703125" style="130" customWidth="1"/>
    <col min="69" max="69" width="7.42578125" style="130" customWidth="1"/>
    <col min="70" max="74" width="6.42578125" style="130" customWidth="1"/>
    <col min="75" max="16384" width="9.140625" style="130"/>
  </cols>
  <sheetData>
    <row r="1" spans="1:74" ht="9.9499999999999993" customHeight="1">
      <c r="A1" s="142" t="s">
        <v>377</v>
      </c>
    </row>
    <row r="2" spans="1:74" ht="9.9499999999999993" customHeight="1">
      <c r="A2" s="132" t="s">
        <v>38</v>
      </c>
      <c r="B2" s="262"/>
      <c r="C2" s="262"/>
      <c r="D2" s="262"/>
    </row>
    <row r="3" spans="1:74" s="254" customFormat="1" ht="12" customHeight="1">
      <c r="A3" s="269"/>
      <c r="B3" s="270"/>
      <c r="C3" s="270"/>
      <c r="D3" s="271" t="s">
        <v>20</v>
      </c>
      <c r="E3" s="960" t="s">
        <v>275</v>
      </c>
      <c r="F3" s="961"/>
      <c r="G3" s="961"/>
      <c r="H3" s="961"/>
      <c r="I3" s="961"/>
      <c r="J3" s="970" t="s">
        <v>276</v>
      </c>
      <c r="K3" s="971"/>
      <c r="L3" s="971"/>
      <c r="M3" s="971"/>
      <c r="N3" s="971"/>
      <c r="O3" s="968" t="s">
        <v>277</v>
      </c>
      <c r="P3" s="969"/>
      <c r="Q3" s="969"/>
      <c r="R3" s="969"/>
      <c r="S3" s="969"/>
      <c r="T3" s="966" t="s">
        <v>278</v>
      </c>
      <c r="U3" s="967"/>
      <c r="V3" s="967"/>
      <c r="W3" s="967"/>
      <c r="X3" s="967"/>
      <c r="Y3" s="962" t="s">
        <v>279</v>
      </c>
      <c r="Z3" s="963"/>
      <c r="AA3" s="963"/>
      <c r="AB3" s="963"/>
      <c r="AC3" s="964"/>
      <c r="AD3" s="960">
        <v>2014</v>
      </c>
      <c r="AE3" s="961"/>
      <c r="AF3" s="961"/>
      <c r="AG3" s="961"/>
      <c r="AH3" s="965"/>
      <c r="AI3" s="960">
        <v>2015</v>
      </c>
      <c r="AJ3" s="961"/>
      <c r="AK3" s="961"/>
      <c r="AL3" s="961"/>
      <c r="AM3" s="961"/>
      <c r="AN3" s="962" t="s">
        <v>229</v>
      </c>
      <c r="AO3" s="963"/>
      <c r="AP3" s="963"/>
      <c r="AQ3" s="963"/>
      <c r="AR3" s="963"/>
      <c r="AS3" s="962" t="s">
        <v>259</v>
      </c>
      <c r="AT3" s="963"/>
      <c r="AU3" s="963"/>
      <c r="AV3" s="963"/>
      <c r="AW3" s="963"/>
      <c r="AX3" s="960">
        <v>2018</v>
      </c>
      <c r="AY3" s="961"/>
      <c r="AZ3" s="961"/>
      <c r="BA3" s="961"/>
      <c r="BB3" s="965"/>
      <c r="BC3" s="960" t="s">
        <v>331</v>
      </c>
      <c r="BD3" s="961"/>
      <c r="BE3" s="961"/>
      <c r="BF3" s="961"/>
      <c r="BG3" s="965"/>
      <c r="BH3" s="972" t="s">
        <v>343</v>
      </c>
      <c r="BI3" s="973"/>
      <c r="BJ3" s="973"/>
      <c r="BK3" s="973"/>
      <c r="BL3" s="974"/>
      <c r="BM3" s="957">
        <v>2021</v>
      </c>
      <c r="BN3" s="958"/>
      <c r="BO3" s="958"/>
      <c r="BP3" s="958"/>
      <c r="BQ3" s="959"/>
      <c r="BR3" s="954">
        <v>2022</v>
      </c>
      <c r="BS3" s="955"/>
      <c r="BT3" s="955"/>
      <c r="BU3" s="955"/>
      <c r="BV3" s="956"/>
    </row>
    <row r="4" spans="1:74" s="260" customFormat="1" ht="11.1" customHeight="1" thickBot="1">
      <c r="A4" s="272" t="s">
        <v>378</v>
      </c>
      <c r="B4" s="272"/>
      <c r="C4" s="272"/>
      <c r="D4" s="273"/>
      <c r="E4" s="255" t="s">
        <v>0</v>
      </c>
      <c r="F4" s="256" t="s">
        <v>1</v>
      </c>
      <c r="G4" s="257" t="s">
        <v>2</v>
      </c>
      <c r="H4" s="257" t="s">
        <v>3</v>
      </c>
      <c r="I4" s="256" t="s">
        <v>4</v>
      </c>
      <c r="J4" s="255" t="s">
        <v>0</v>
      </c>
      <c r="K4" s="258" t="s">
        <v>1</v>
      </c>
      <c r="L4" s="257" t="s">
        <v>2</v>
      </c>
      <c r="M4" s="257" t="s">
        <v>3</v>
      </c>
      <c r="N4" s="256" t="s">
        <v>4</v>
      </c>
      <c r="O4" s="255" t="s">
        <v>0</v>
      </c>
      <c r="P4" s="258" t="s">
        <v>1</v>
      </c>
      <c r="Q4" s="258" t="s">
        <v>2</v>
      </c>
      <c r="R4" s="258" t="s">
        <v>3</v>
      </c>
      <c r="S4" s="256" t="s">
        <v>4</v>
      </c>
      <c r="T4" s="255" t="s">
        <v>0</v>
      </c>
      <c r="U4" s="258" t="s">
        <v>1</v>
      </c>
      <c r="V4" s="258" t="s">
        <v>2</v>
      </c>
      <c r="W4" s="258" t="s">
        <v>3</v>
      </c>
      <c r="X4" s="256" t="s">
        <v>4</v>
      </c>
      <c r="Y4" s="255" t="s">
        <v>0</v>
      </c>
      <c r="Z4" s="258" t="s">
        <v>1</v>
      </c>
      <c r="AA4" s="258" t="s">
        <v>2</v>
      </c>
      <c r="AB4" s="258" t="s">
        <v>3</v>
      </c>
      <c r="AC4" s="259" t="s">
        <v>4</v>
      </c>
      <c r="AD4" s="255" t="s">
        <v>0</v>
      </c>
      <c r="AE4" s="258" t="s">
        <v>1</v>
      </c>
      <c r="AF4" s="258" t="s">
        <v>2</v>
      </c>
      <c r="AG4" s="258" t="s">
        <v>3</v>
      </c>
      <c r="AH4" s="259" t="s">
        <v>4</v>
      </c>
      <c r="AI4" s="255" t="s">
        <v>0</v>
      </c>
      <c r="AJ4" s="258" t="s">
        <v>1</v>
      </c>
      <c r="AK4" s="258" t="s">
        <v>2</v>
      </c>
      <c r="AL4" s="258" t="s">
        <v>3</v>
      </c>
      <c r="AM4" s="256" t="s">
        <v>4</v>
      </c>
      <c r="AN4" s="255" t="s">
        <v>0</v>
      </c>
      <c r="AO4" s="258" t="s">
        <v>1</v>
      </c>
      <c r="AP4" s="258" t="s">
        <v>2</v>
      </c>
      <c r="AQ4" s="258" t="s">
        <v>3</v>
      </c>
      <c r="AR4" s="256" t="s">
        <v>4</v>
      </c>
      <c r="AS4" s="255" t="s">
        <v>0</v>
      </c>
      <c r="AT4" s="258" t="s">
        <v>1</v>
      </c>
      <c r="AU4" s="258" t="s">
        <v>2</v>
      </c>
      <c r="AV4" s="258" t="s">
        <v>3</v>
      </c>
      <c r="AW4" s="257" t="s">
        <v>4</v>
      </c>
      <c r="AX4" s="255" t="s">
        <v>0</v>
      </c>
      <c r="AY4" s="258" t="s">
        <v>1</v>
      </c>
      <c r="AZ4" s="258" t="s">
        <v>2</v>
      </c>
      <c r="BA4" s="258" t="s">
        <v>3</v>
      </c>
      <c r="BB4" s="431" t="s">
        <v>4</v>
      </c>
      <c r="BC4" s="257" t="s">
        <v>0</v>
      </c>
      <c r="BD4" s="257" t="s">
        <v>1</v>
      </c>
      <c r="BE4" s="257" t="s">
        <v>2</v>
      </c>
      <c r="BF4" s="257" t="s">
        <v>3</v>
      </c>
      <c r="BG4" s="431" t="s">
        <v>4</v>
      </c>
      <c r="BH4" s="493" t="s">
        <v>0</v>
      </c>
      <c r="BI4" s="493" t="s">
        <v>1</v>
      </c>
      <c r="BJ4" s="493" t="s">
        <v>2</v>
      </c>
      <c r="BK4" s="493" t="s">
        <v>3</v>
      </c>
      <c r="BL4" s="494" t="s">
        <v>4</v>
      </c>
      <c r="BM4" s="493" t="s">
        <v>0</v>
      </c>
      <c r="BN4" s="493" t="s">
        <v>1</v>
      </c>
      <c r="BO4" s="493" t="s">
        <v>2</v>
      </c>
      <c r="BP4" s="456" t="s">
        <v>3</v>
      </c>
      <c r="BQ4" s="494" t="s">
        <v>364</v>
      </c>
      <c r="BR4" s="493" t="s">
        <v>0</v>
      </c>
      <c r="BS4" s="811" t="s">
        <v>1</v>
      </c>
      <c r="BT4" s="811" t="s">
        <v>2</v>
      </c>
      <c r="BU4" s="811" t="s">
        <v>3</v>
      </c>
      <c r="BV4" s="494" t="s">
        <v>364</v>
      </c>
    </row>
    <row r="5" spans="1:74" ht="11.1" customHeight="1">
      <c r="A5" s="267" t="s">
        <v>82</v>
      </c>
      <c r="D5" s="274"/>
      <c r="E5" s="219"/>
      <c r="F5" s="129"/>
      <c r="G5" s="129"/>
      <c r="H5" s="129"/>
      <c r="I5" s="129"/>
      <c r="J5" s="219"/>
      <c r="K5" s="129"/>
      <c r="L5" s="129"/>
      <c r="M5" s="129"/>
      <c r="N5" s="129"/>
      <c r="O5" s="219"/>
      <c r="P5" s="261"/>
      <c r="Q5" s="129"/>
      <c r="R5" s="129"/>
      <c r="S5" s="129"/>
      <c r="T5" s="219"/>
      <c r="U5" s="129"/>
      <c r="V5" s="129"/>
      <c r="W5" s="129"/>
      <c r="X5" s="129"/>
      <c r="Y5" s="219"/>
      <c r="Z5" s="261"/>
      <c r="AA5" s="261"/>
      <c r="AB5" s="129"/>
      <c r="AC5" s="131"/>
      <c r="AD5" s="219"/>
      <c r="AE5" s="261"/>
      <c r="AF5" s="129"/>
      <c r="AG5" s="129"/>
      <c r="AH5" s="131"/>
      <c r="AI5" s="219"/>
      <c r="AJ5" s="261"/>
      <c r="AK5" s="129"/>
      <c r="AL5" s="129"/>
      <c r="AM5" s="129"/>
      <c r="AN5" s="219"/>
      <c r="AO5" s="261"/>
      <c r="AP5" s="129"/>
      <c r="AQ5" s="129"/>
      <c r="AR5" s="129"/>
      <c r="AS5" s="219"/>
      <c r="AT5" s="261"/>
      <c r="AU5" s="129"/>
      <c r="AV5" s="129"/>
      <c r="AW5" s="129"/>
      <c r="AX5" s="219"/>
      <c r="AY5" s="261"/>
      <c r="AZ5" s="129"/>
      <c r="BA5" s="129"/>
      <c r="BB5" s="131"/>
      <c r="BC5" s="129"/>
      <c r="BD5" s="129"/>
      <c r="BE5" s="129"/>
      <c r="BF5" s="129"/>
      <c r="BG5" s="131"/>
      <c r="BH5" s="495"/>
      <c r="BI5" s="495"/>
      <c r="BJ5" s="495"/>
      <c r="BK5" s="495"/>
      <c r="BL5" s="496"/>
      <c r="BM5" s="495"/>
      <c r="BN5" s="495"/>
      <c r="BO5" s="495"/>
      <c r="BP5" s="495"/>
      <c r="BQ5" s="496"/>
      <c r="BR5" s="808"/>
      <c r="BS5" s="808"/>
      <c r="BT5" s="808"/>
      <c r="BU5" s="808"/>
      <c r="BV5" s="848"/>
    </row>
    <row r="6" spans="1:74" ht="11.1" customHeight="1">
      <c r="B6" s="130" t="s">
        <v>139</v>
      </c>
      <c r="D6" s="274"/>
      <c r="E6" s="525">
        <v>155</v>
      </c>
      <c r="F6" s="526">
        <v>233</v>
      </c>
      <c r="G6" s="526">
        <v>330</v>
      </c>
      <c r="H6" s="526">
        <v>372</v>
      </c>
      <c r="I6" s="526">
        <v>1090</v>
      </c>
      <c r="J6" s="525">
        <v>406</v>
      </c>
      <c r="K6" s="526">
        <v>456</v>
      </c>
      <c r="L6" s="526">
        <v>506</v>
      </c>
      <c r="M6" s="526">
        <v>631</v>
      </c>
      <c r="N6" s="526">
        <v>1999</v>
      </c>
      <c r="O6" s="525">
        <v>757</v>
      </c>
      <c r="P6" s="526">
        <v>939</v>
      </c>
      <c r="Q6" s="526">
        <v>953</v>
      </c>
      <c r="R6" s="526">
        <v>1189</v>
      </c>
      <c r="S6" s="526">
        <v>3838</v>
      </c>
      <c r="T6" s="525">
        <v>1310</v>
      </c>
      <c r="U6" s="526">
        <v>1377</v>
      </c>
      <c r="V6" s="526">
        <v>1512</v>
      </c>
      <c r="W6" s="526">
        <v>1460</v>
      </c>
      <c r="X6" s="526">
        <v>5659</v>
      </c>
      <c r="Y6" s="525">
        <v>1782</v>
      </c>
      <c r="Z6" s="526">
        <v>2013</v>
      </c>
      <c r="AA6" s="526">
        <v>2338</v>
      </c>
      <c r="AB6" s="526">
        <v>2168</v>
      </c>
      <c r="AC6" s="527">
        <v>8301</v>
      </c>
      <c r="AD6" s="525">
        <v>2397</v>
      </c>
      <c r="AE6" s="526">
        <v>2619</v>
      </c>
      <c r="AF6" s="526">
        <v>2672</v>
      </c>
      <c r="AG6" s="526">
        <v>2054</v>
      </c>
      <c r="AH6" s="527">
        <v>9742</v>
      </c>
      <c r="AI6" s="526">
        <v>1260</v>
      </c>
      <c r="AJ6" s="526">
        <v>1453</v>
      </c>
      <c r="AK6" s="526">
        <v>1181</v>
      </c>
      <c r="AL6" s="526">
        <v>1041</v>
      </c>
      <c r="AM6" s="526">
        <v>4935</v>
      </c>
      <c r="AN6" s="525">
        <v>754</v>
      </c>
      <c r="AO6" s="526">
        <v>1059</v>
      </c>
      <c r="AP6" s="526">
        <v>1138</v>
      </c>
      <c r="AQ6" s="526">
        <v>1366</v>
      </c>
      <c r="AR6" s="526">
        <v>4317</v>
      </c>
      <c r="AS6" s="525">
        <v>1430</v>
      </c>
      <c r="AT6" s="526">
        <v>1446</v>
      </c>
      <c r="AU6" s="526">
        <v>1451</v>
      </c>
      <c r="AV6" s="526">
        <v>1929</v>
      </c>
      <c r="AW6" s="526">
        <v>6256</v>
      </c>
      <c r="AX6" s="525">
        <v>2101</v>
      </c>
      <c r="AY6" s="526">
        <v>2378</v>
      </c>
      <c r="AZ6" s="526">
        <v>2655</v>
      </c>
      <c r="BA6" s="526">
        <v>2383</v>
      </c>
      <c r="BB6" s="527">
        <v>9517</v>
      </c>
      <c r="BC6" s="526">
        <v>2200</v>
      </c>
      <c r="BD6" s="526">
        <v>2529</v>
      </c>
      <c r="BE6" s="526">
        <v>2419</v>
      </c>
      <c r="BF6" s="526">
        <v>2465</v>
      </c>
      <c r="BG6" s="527">
        <v>9613</v>
      </c>
      <c r="BH6" s="526">
        <v>2065</v>
      </c>
      <c r="BI6" s="526">
        <v>615</v>
      </c>
      <c r="BJ6" s="526">
        <v>1395</v>
      </c>
      <c r="BK6" s="526">
        <v>1711</v>
      </c>
      <c r="BL6" s="527">
        <v>5786</v>
      </c>
      <c r="BM6" s="526">
        <v>2251</v>
      </c>
      <c r="BN6" s="526">
        <v>2699</v>
      </c>
      <c r="BO6" s="526">
        <v>2929</v>
      </c>
      <c r="BP6" s="929">
        <v>3246</v>
      </c>
      <c r="BQ6" s="930">
        <v>11125</v>
      </c>
      <c r="BR6" s="526">
        <v>3889</v>
      </c>
      <c r="BS6" s="929">
        <v>4699</v>
      </c>
      <c r="BT6" s="929">
        <v>4109</v>
      </c>
      <c r="BU6" s="929">
        <v>3670</v>
      </c>
      <c r="BV6" s="930">
        <v>16367</v>
      </c>
    </row>
    <row r="7" spans="1:74" ht="11.1" customHeight="1">
      <c r="B7" s="130" t="s">
        <v>138</v>
      </c>
      <c r="D7" s="274"/>
      <c r="E7" s="528">
        <v>46</v>
      </c>
      <c r="F7" s="529">
        <v>54</v>
      </c>
      <c r="G7" s="529">
        <v>69</v>
      </c>
      <c r="H7" s="529">
        <v>90</v>
      </c>
      <c r="I7" s="529">
        <v>259</v>
      </c>
      <c r="J7" s="528">
        <v>103</v>
      </c>
      <c r="K7" s="529">
        <v>104</v>
      </c>
      <c r="L7" s="529">
        <v>108</v>
      </c>
      <c r="M7" s="529">
        <v>147</v>
      </c>
      <c r="N7" s="529">
        <v>462</v>
      </c>
      <c r="O7" s="528">
        <v>149</v>
      </c>
      <c r="P7" s="529">
        <v>184</v>
      </c>
      <c r="Q7" s="529">
        <v>206</v>
      </c>
      <c r="R7" s="529">
        <v>240</v>
      </c>
      <c r="S7" s="529">
        <v>779</v>
      </c>
      <c r="T7" s="528">
        <v>198</v>
      </c>
      <c r="U7" s="529">
        <v>150</v>
      </c>
      <c r="V7" s="529">
        <v>171</v>
      </c>
      <c r="W7" s="529">
        <v>208</v>
      </c>
      <c r="X7" s="529">
        <v>727</v>
      </c>
      <c r="Y7" s="528">
        <v>170</v>
      </c>
      <c r="Z7" s="529">
        <v>178</v>
      </c>
      <c r="AA7" s="529">
        <v>208</v>
      </c>
      <c r="AB7" s="529">
        <v>218</v>
      </c>
      <c r="AC7" s="530">
        <v>774</v>
      </c>
      <c r="AD7" s="528">
        <v>246</v>
      </c>
      <c r="AE7" s="529">
        <v>248</v>
      </c>
      <c r="AF7" s="529">
        <v>259</v>
      </c>
      <c r="AG7" s="529">
        <v>181</v>
      </c>
      <c r="AH7" s="530">
        <v>934</v>
      </c>
      <c r="AI7" s="529">
        <v>112</v>
      </c>
      <c r="AJ7" s="529">
        <v>104</v>
      </c>
      <c r="AK7" s="529">
        <v>95</v>
      </c>
      <c r="AL7" s="529">
        <v>97</v>
      </c>
      <c r="AM7" s="529">
        <v>408</v>
      </c>
      <c r="AN7" s="528">
        <v>75</v>
      </c>
      <c r="AO7" s="529">
        <v>112</v>
      </c>
      <c r="AP7" s="529">
        <v>112</v>
      </c>
      <c r="AQ7" s="529">
        <v>138</v>
      </c>
      <c r="AR7" s="531">
        <v>437</v>
      </c>
      <c r="AS7" s="528">
        <v>153</v>
      </c>
      <c r="AT7" s="529">
        <v>147</v>
      </c>
      <c r="AU7" s="529">
        <v>180</v>
      </c>
      <c r="AV7" s="529">
        <v>250</v>
      </c>
      <c r="AW7" s="529">
        <v>730</v>
      </c>
      <c r="AX7" s="528">
        <v>221</v>
      </c>
      <c r="AY7" s="529">
        <v>287</v>
      </c>
      <c r="AZ7" s="529">
        <v>353</v>
      </c>
      <c r="BA7" s="529">
        <v>267</v>
      </c>
      <c r="BB7" s="530">
        <v>1128</v>
      </c>
      <c r="BC7" s="529">
        <v>219</v>
      </c>
      <c r="BD7" s="529">
        <v>186</v>
      </c>
      <c r="BE7" s="529">
        <v>165</v>
      </c>
      <c r="BF7" s="529">
        <v>215</v>
      </c>
      <c r="BG7" s="530">
        <v>785</v>
      </c>
      <c r="BH7" s="529">
        <v>161</v>
      </c>
      <c r="BI7" s="529">
        <v>93</v>
      </c>
      <c r="BJ7" s="529">
        <v>185</v>
      </c>
      <c r="BK7" s="529">
        <v>229</v>
      </c>
      <c r="BL7" s="530">
        <v>668</v>
      </c>
      <c r="BM7" s="529">
        <v>314</v>
      </c>
      <c r="BN7" s="529">
        <v>367</v>
      </c>
      <c r="BO7" s="529">
        <v>548</v>
      </c>
      <c r="BP7" s="755">
        <v>583</v>
      </c>
      <c r="BQ7" s="756">
        <v>1812</v>
      </c>
      <c r="BR7" s="529">
        <v>681</v>
      </c>
      <c r="BS7" s="755">
        <v>777</v>
      </c>
      <c r="BT7" s="755">
        <v>693</v>
      </c>
      <c r="BU7" s="755">
        <v>497</v>
      </c>
      <c r="BV7" s="756">
        <v>2648</v>
      </c>
    </row>
    <row r="8" spans="1:74" ht="11.1" customHeight="1">
      <c r="B8" s="130" t="s">
        <v>105</v>
      </c>
      <c r="D8" s="274"/>
      <c r="E8" s="528">
        <v>568</v>
      </c>
      <c r="F8" s="529">
        <v>460</v>
      </c>
      <c r="G8" s="529">
        <v>450</v>
      </c>
      <c r="H8" s="529">
        <v>573</v>
      </c>
      <c r="I8" s="529">
        <v>2051</v>
      </c>
      <c r="J8" s="528">
        <v>677</v>
      </c>
      <c r="K8" s="529">
        <v>553</v>
      </c>
      <c r="L8" s="529">
        <v>603</v>
      </c>
      <c r="M8" s="529">
        <v>587</v>
      </c>
      <c r="N8" s="532">
        <v>2420</v>
      </c>
      <c r="O8" s="528">
        <v>584</v>
      </c>
      <c r="P8" s="529">
        <v>600</v>
      </c>
      <c r="Q8" s="529">
        <v>577</v>
      </c>
      <c r="R8" s="529">
        <v>480</v>
      </c>
      <c r="S8" s="529">
        <v>2241</v>
      </c>
      <c r="T8" s="528">
        <v>367</v>
      </c>
      <c r="U8" s="529">
        <v>360</v>
      </c>
      <c r="V8" s="529">
        <v>426</v>
      </c>
      <c r="W8" s="529">
        <v>419</v>
      </c>
      <c r="X8" s="529">
        <v>1572</v>
      </c>
      <c r="Y8" s="528">
        <v>411</v>
      </c>
      <c r="Z8" s="529">
        <v>462</v>
      </c>
      <c r="AA8" s="529">
        <v>397</v>
      </c>
      <c r="AB8" s="529">
        <v>411</v>
      </c>
      <c r="AC8" s="530">
        <v>1681</v>
      </c>
      <c r="AD8" s="528">
        <v>557</v>
      </c>
      <c r="AE8" s="529">
        <v>509</v>
      </c>
      <c r="AF8" s="529">
        <v>443</v>
      </c>
      <c r="AG8" s="529">
        <v>407</v>
      </c>
      <c r="AH8" s="530">
        <v>1916</v>
      </c>
      <c r="AI8" s="529">
        <v>288</v>
      </c>
      <c r="AJ8" s="529">
        <v>274</v>
      </c>
      <c r="AK8" s="529">
        <v>282</v>
      </c>
      <c r="AL8" s="529">
        <v>217</v>
      </c>
      <c r="AM8" s="529">
        <v>1061</v>
      </c>
      <c r="AN8" s="528">
        <v>166</v>
      </c>
      <c r="AO8" s="529">
        <v>155</v>
      </c>
      <c r="AP8" s="529">
        <v>206</v>
      </c>
      <c r="AQ8" s="529">
        <v>215</v>
      </c>
      <c r="AR8" s="531">
        <v>742</v>
      </c>
      <c r="AS8" s="528">
        <v>231</v>
      </c>
      <c r="AT8" s="529">
        <v>224</v>
      </c>
      <c r="AU8" s="529">
        <v>220</v>
      </c>
      <c r="AV8" s="529">
        <v>247</v>
      </c>
      <c r="AW8" s="529">
        <v>922</v>
      </c>
      <c r="AX8" s="528">
        <v>300</v>
      </c>
      <c r="AY8" s="529">
        <v>301</v>
      </c>
      <c r="AZ8" s="529">
        <v>311</v>
      </c>
      <c r="BA8" s="529">
        <v>390</v>
      </c>
      <c r="BB8" s="530">
        <v>1302</v>
      </c>
      <c r="BC8" s="529">
        <v>335</v>
      </c>
      <c r="BD8" s="529">
        <v>270</v>
      </c>
      <c r="BE8" s="529">
        <v>269</v>
      </c>
      <c r="BF8" s="529">
        <v>310</v>
      </c>
      <c r="BG8" s="530">
        <v>1184</v>
      </c>
      <c r="BH8" s="529">
        <v>210</v>
      </c>
      <c r="BI8" s="529">
        <v>141</v>
      </c>
      <c r="BJ8" s="529">
        <v>184</v>
      </c>
      <c r="BK8" s="529">
        <v>302</v>
      </c>
      <c r="BL8" s="530">
        <v>837</v>
      </c>
      <c r="BM8" s="529">
        <v>625</v>
      </c>
      <c r="BN8" s="529">
        <v>404</v>
      </c>
      <c r="BO8" s="529">
        <v>568</v>
      </c>
      <c r="BP8" s="755">
        <v>847</v>
      </c>
      <c r="BQ8" s="756">
        <v>2444</v>
      </c>
      <c r="BR8" s="529">
        <v>716</v>
      </c>
      <c r="BS8" s="755">
        <v>1000</v>
      </c>
      <c r="BT8" s="755">
        <v>1235</v>
      </c>
      <c r="BU8" s="755">
        <v>830</v>
      </c>
      <c r="BV8" s="756">
        <v>3781</v>
      </c>
    </row>
    <row r="9" spans="1:74" ht="11.1" customHeight="1">
      <c r="B9" s="130" t="s">
        <v>83</v>
      </c>
      <c r="D9" s="274"/>
      <c r="E9" s="533">
        <v>351</v>
      </c>
      <c r="F9" s="532">
        <v>34</v>
      </c>
      <c r="G9" s="532">
        <v>21</v>
      </c>
      <c r="H9" s="532">
        <v>26</v>
      </c>
      <c r="I9" s="532">
        <v>432</v>
      </c>
      <c r="J9" s="533">
        <v>8</v>
      </c>
      <c r="K9" s="532">
        <v>37</v>
      </c>
      <c r="L9" s="532">
        <v>61</v>
      </c>
      <c r="M9" s="532">
        <v>-44</v>
      </c>
      <c r="N9" s="532">
        <v>62</v>
      </c>
      <c r="O9" s="533">
        <v>-67</v>
      </c>
      <c r="P9" s="532">
        <v>190</v>
      </c>
      <c r="Q9" s="532">
        <v>358</v>
      </c>
      <c r="R9" s="532">
        <v>145</v>
      </c>
      <c r="S9" s="532">
        <v>626</v>
      </c>
      <c r="T9" s="533">
        <v>134</v>
      </c>
      <c r="U9" s="532">
        <v>189</v>
      </c>
      <c r="V9" s="532">
        <v>4</v>
      </c>
      <c r="W9" s="532">
        <v>67</v>
      </c>
      <c r="X9" s="532">
        <v>394</v>
      </c>
      <c r="Y9" s="533">
        <v>-105</v>
      </c>
      <c r="Z9" s="532">
        <v>192</v>
      </c>
      <c r="AA9" s="532">
        <v>-294</v>
      </c>
      <c r="AB9" s="529">
        <v>41</v>
      </c>
      <c r="AC9" s="534">
        <v>-166</v>
      </c>
      <c r="AD9" s="533">
        <v>-156</v>
      </c>
      <c r="AE9" s="532">
        <v>-229</v>
      </c>
      <c r="AF9" s="532">
        <v>469</v>
      </c>
      <c r="AG9" s="532">
        <v>750</v>
      </c>
      <c r="AH9" s="534">
        <v>834</v>
      </c>
      <c r="AI9" s="532">
        <v>76</v>
      </c>
      <c r="AJ9" s="532">
        <v>-48</v>
      </c>
      <c r="AK9" s="532">
        <v>29</v>
      </c>
      <c r="AL9" s="532">
        <v>5</v>
      </c>
      <c r="AM9" s="532">
        <v>62</v>
      </c>
      <c r="AN9" s="533">
        <v>5</v>
      </c>
      <c r="AO9" s="532">
        <v>-44</v>
      </c>
      <c r="AP9" s="532">
        <v>5</v>
      </c>
      <c r="AQ9" s="532">
        <v>-66</v>
      </c>
      <c r="AR9" s="531">
        <v>-100</v>
      </c>
      <c r="AS9" s="533">
        <v>62</v>
      </c>
      <c r="AT9" s="532">
        <v>9</v>
      </c>
      <c r="AU9" s="532">
        <v>-6</v>
      </c>
      <c r="AV9" s="532">
        <v>-45</v>
      </c>
      <c r="AW9" s="532">
        <v>20</v>
      </c>
      <c r="AX9" s="533">
        <v>-60</v>
      </c>
      <c r="AY9" s="532">
        <v>-186</v>
      </c>
      <c r="AZ9" s="532">
        <v>-52</v>
      </c>
      <c r="BA9" s="532">
        <v>132</v>
      </c>
      <c r="BB9" s="534">
        <v>-166</v>
      </c>
      <c r="BC9" s="532">
        <v>-21</v>
      </c>
      <c r="BD9" s="532">
        <v>178</v>
      </c>
      <c r="BE9" s="532">
        <v>86</v>
      </c>
      <c r="BF9" s="532">
        <v>-63</v>
      </c>
      <c r="BG9" s="534">
        <v>180</v>
      </c>
      <c r="BH9" s="532">
        <v>1206</v>
      </c>
      <c r="BI9" s="532">
        <v>-127</v>
      </c>
      <c r="BJ9" s="532">
        <v>-4</v>
      </c>
      <c r="BK9" s="532">
        <v>70</v>
      </c>
      <c r="BL9" s="534">
        <v>1145</v>
      </c>
      <c r="BM9" s="532">
        <v>-367</v>
      </c>
      <c r="BN9" s="532">
        <v>-427</v>
      </c>
      <c r="BO9" s="532">
        <v>-494</v>
      </c>
      <c r="BP9" s="755">
        <v>136</v>
      </c>
      <c r="BQ9" s="756">
        <v>-1152</v>
      </c>
      <c r="BR9" s="532">
        <v>-2820</v>
      </c>
      <c r="BS9" s="755">
        <v>-1377</v>
      </c>
      <c r="BT9" s="755">
        <v>-18</v>
      </c>
      <c r="BU9" s="755">
        <v>233</v>
      </c>
      <c r="BV9" s="756">
        <v>-3982</v>
      </c>
    </row>
    <row r="10" spans="1:74" ht="11.1" customHeight="1">
      <c r="B10" s="130" t="s">
        <v>108</v>
      </c>
      <c r="D10" s="274"/>
      <c r="E10" s="533">
        <v>38</v>
      </c>
      <c r="F10" s="532">
        <v>77</v>
      </c>
      <c r="G10" s="532">
        <v>135</v>
      </c>
      <c r="H10" s="532">
        <v>157</v>
      </c>
      <c r="I10" s="532">
        <v>407</v>
      </c>
      <c r="J10" s="533">
        <v>172</v>
      </c>
      <c r="K10" s="532">
        <v>196</v>
      </c>
      <c r="L10" s="532">
        <v>234</v>
      </c>
      <c r="M10" s="532">
        <v>308</v>
      </c>
      <c r="N10" s="532">
        <v>910</v>
      </c>
      <c r="O10" s="533">
        <v>396</v>
      </c>
      <c r="P10" s="532">
        <v>487</v>
      </c>
      <c r="Q10" s="532">
        <v>578</v>
      </c>
      <c r="R10" s="532">
        <v>655</v>
      </c>
      <c r="S10" s="532">
        <v>2116</v>
      </c>
      <c r="T10" s="533">
        <v>718</v>
      </c>
      <c r="U10" s="532">
        <v>711</v>
      </c>
      <c r="V10" s="532">
        <v>764</v>
      </c>
      <c r="W10" s="532">
        <v>904</v>
      </c>
      <c r="X10" s="532">
        <v>3097</v>
      </c>
      <c r="Y10" s="533">
        <v>923</v>
      </c>
      <c r="Z10" s="532">
        <v>959</v>
      </c>
      <c r="AA10" s="532">
        <v>873</v>
      </c>
      <c r="AB10" s="529">
        <v>889</v>
      </c>
      <c r="AC10" s="534">
        <v>3644</v>
      </c>
      <c r="AD10" s="533">
        <v>1015</v>
      </c>
      <c r="AE10" s="532">
        <v>1028</v>
      </c>
      <c r="AF10" s="532">
        <v>1197</v>
      </c>
      <c r="AG10" s="532">
        <v>806</v>
      </c>
      <c r="AH10" s="534">
        <v>4046</v>
      </c>
      <c r="AI10" s="532">
        <v>570</v>
      </c>
      <c r="AJ10" s="532">
        <v>679</v>
      </c>
      <c r="AK10" s="532">
        <v>572</v>
      </c>
      <c r="AL10" s="532">
        <v>432</v>
      </c>
      <c r="AM10" s="532">
        <v>2253</v>
      </c>
      <c r="AN10" s="533">
        <v>334</v>
      </c>
      <c r="AO10" s="532">
        <v>485</v>
      </c>
      <c r="AP10" s="532">
        <v>533</v>
      </c>
      <c r="AQ10" s="532">
        <v>614</v>
      </c>
      <c r="AR10" s="531">
        <v>1966</v>
      </c>
      <c r="AS10" s="533">
        <v>727</v>
      </c>
      <c r="AT10" s="532">
        <v>778</v>
      </c>
      <c r="AU10" s="532">
        <v>785</v>
      </c>
      <c r="AV10" s="532">
        <v>1008</v>
      </c>
      <c r="AW10" s="532">
        <v>3298</v>
      </c>
      <c r="AX10" s="533">
        <v>1102</v>
      </c>
      <c r="AY10" s="532">
        <v>1436</v>
      </c>
      <c r="AZ10" s="532">
        <v>1361</v>
      </c>
      <c r="BA10" s="532">
        <v>1331</v>
      </c>
      <c r="BB10" s="534">
        <v>5230</v>
      </c>
      <c r="BC10" s="532">
        <v>1286</v>
      </c>
      <c r="BD10" s="532">
        <v>1501</v>
      </c>
      <c r="BE10" s="532">
        <v>1334</v>
      </c>
      <c r="BF10" s="532">
        <v>1239</v>
      </c>
      <c r="BG10" s="534">
        <v>5360</v>
      </c>
      <c r="BH10" s="532">
        <v>1039</v>
      </c>
      <c r="BI10" s="532">
        <v>362</v>
      </c>
      <c r="BJ10" s="532">
        <v>539</v>
      </c>
      <c r="BK10" s="532">
        <v>643</v>
      </c>
      <c r="BL10" s="534">
        <v>2583</v>
      </c>
      <c r="BM10" s="532">
        <v>848</v>
      </c>
      <c r="BN10" s="532">
        <v>1022</v>
      </c>
      <c r="BO10" s="532">
        <v>1186</v>
      </c>
      <c r="BP10" s="755">
        <v>1232</v>
      </c>
      <c r="BQ10" s="756">
        <v>4288</v>
      </c>
      <c r="BR10" s="532">
        <v>1469</v>
      </c>
      <c r="BS10" s="755">
        <v>2169</v>
      </c>
      <c r="BT10" s="755">
        <v>1561</v>
      </c>
      <c r="BU10" s="755">
        <v>1497</v>
      </c>
      <c r="BV10" s="756">
        <v>6696</v>
      </c>
    </row>
    <row r="11" spans="1:74" ht="11.1" customHeight="1">
      <c r="B11" s="130" t="s">
        <v>142</v>
      </c>
      <c r="D11" s="274"/>
      <c r="E11" s="533">
        <v>0</v>
      </c>
      <c r="F11" s="532">
        <v>1</v>
      </c>
      <c r="G11" s="532">
        <v>0</v>
      </c>
      <c r="H11" s="532">
        <v>534</v>
      </c>
      <c r="I11" s="532">
        <v>535</v>
      </c>
      <c r="J11" s="533">
        <v>-1</v>
      </c>
      <c r="K11" s="532">
        <v>9</v>
      </c>
      <c r="L11" s="532">
        <v>64</v>
      </c>
      <c r="M11" s="532">
        <v>152</v>
      </c>
      <c r="N11" s="532">
        <v>224</v>
      </c>
      <c r="O11" s="533">
        <v>72</v>
      </c>
      <c r="P11" s="532">
        <v>164</v>
      </c>
      <c r="Q11" s="532">
        <v>207</v>
      </c>
      <c r="R11" s="532">
        <v>50</v>
      </c>
      <c r="S11" s="532">
        <v>493</v>
      </c>
      <c r="T11" s="533">
        <v>67</v>
      </c>
      <c r="U11" s="532">
        <v>114</v>
      </c>
      <c r="V11" s="532">
        <v>67</v>
      </c>
      <c r="W11" s="532">
        <v>-55</v>
      </c>
      <c r="X11" s="532">
        <v>193</v>
      </c>
      <c r="Y11" s="533">
        <v>164</v>
      </c>
      <c r="Z11" s="532">
        <v>13</v>
      </c>
      <c r="AA11" s="532">
        <v>9</v>
      </c>
      <c r="AB11" s="529">
        <v>12</v>
      </c>
      <c r="AC11" s="534">
        <v>198</v>
      </c>
      <c r="AD11" s="533">
        <v>11</v>
      </c>
      <c r="AE11" s="532">
        <v>4</v>
      </c>
      <c r="AF11" s="532">
        <v>61</v>
      </c>
      <c r="AG11" s="532">
        <v>432</v>
      </c>
      <c r="AH11" s="534">
        <v>508</v>
      </c>
      <c r="AI11" s="532">
        <v>2</v>
      </c>
      <c r="AJ11" s="532">
        <v>-6</v>
      </c>
      <c r="AK11" s="532">
        <v>-1</v>
      </c>
      <c r="AL11" s="532">
        <v>-4</v>
      </c>
      <c r="AM11" s="532">
        <v>-9</v>
      </c>
      <c r="AN11" s="533">
        <v>9</v>
      </c>
      <c r="AO11" s="532">
        <v>-15</v>
      </c>
      <c r="AP11" s="532">
        <v>108</v>
      </c>
      <c r="AQ11" s="532">
        <v>104</v>
      </c>
      <c r="AR11" s="531">
        <v>206</v>
      </c>
      <c r="AS11" s="533">
        <v>-17</v>
      </c>
      <c r="AT11" s="532">
        <v>-9</v>
      </c>
      <c r="AU11" s="532">
        <v>-8</v>
      </c>
      <c r="AV11" s="532">
        <v>-65</v>
      </c>
      <c r="AW11" s="532">
        <v>-99</v>
      </c>
      <c r="AX11" s="533">
        <v>-15</v>
      </c>
      <c r="AY11" s="532">
        <v>-6</v>
      </c>
      <c r="AZ11" s="532">
        <v>116</v>
      </c>
      <c r="BA11" s="532">
        <v>80</v>
      </c>
      <c r="BB11" s="534">
        <v>175</v>
      </c>
      <c r="BC11" s="532">
        <v>-4</v>
      </c>
      <c r="BD11" s="532">
        <v>8</v>
      </c>
      <c r="BE11" s="532">
        <v>0</v>
      </c>
      <c r="BF11" s="532">
        <v>120</v>
      </c>
      <c r="BG11" s="534">
        <v>124</v>
      </c>
      <c r="BH11" s="532">
        <v>16</v>
      </c>
      <c r="BI11" s="532">
        <v>14</v>
      </c>
      <c r="BJ11" s="532">
        <v>-71</v>
      </c>
      <c r="BK11" s="532">
        <v>-6</v>
      </c>
      <c r="BL11" s="534">
        <v>-47</v>
      </c>
      <c r="BM11" s="532">
        <v>-6</v>
      </c>
      <c r="BN11" s="532">
        <v>51</v>
      </c>
      <c r="BO11" s="532">
        <v>1</v>
      </c>
      <c r="BP11" s="755">
        <v>-29</v>
      </c>
      <c r="BQ11" s="756">
        <v>17</v>
      </c>
      <c r="BR11" s="532">
        <v>25</v>
      </c>
      <c r="BS11" s="755">
        <v>97</v>
      </c>
      <c r="BT11" s="755">
        <v>-21</v>
      </c>
      <c r="BU11" s="755">
        <v>-27</v>
      </c>
      <c r="BV11" s="756">
        <v>74</v>
      </c>
    </row>
    <row r="12" spans="1:74" ht="11.1" customHeight="1">
      <c r="B12" s="130" t="s">
        <v>28</v>
      </c>
      <c r="D12" s="274"/>
      <c r="E12" s="535">
        <v>0</v>
      </c>
      <c r="F12" s="536">
        <v>2</v>
      </c>
      <c r="G12" s="536">
        <v>2</v>
      </c>
      <c r="H12" s="536">
        <v>9</v>
      </c>
      <c r="I12" s="536">
        <v>13</v>
      </c>
      <c r="J12" s="535">
        <v>6</v>
      </c>
      <c r="K12" s="536">
        <v>3</v>
      </c>
      <c r="L12" s="536">
        <v>6</v>
      </c>
      <c r="M12" s="536">
        <v>8</v>
      </c>
      <c r="N12" s="536">
        <v>23</v>
      </c>
      <c r="O12" s="535">
        <v>6</v>
      </c>
      <c r="P12" s="536">
        <v>6</v>
      </c>
      <c r="Q12" s="536">
        <v>7</v>
      </c>
      <c r="R12" s="536">
        <v>14</v>
      </c>
      <c r="S12" s="536">
        <v>33</v>
      </c>
      <c r="T12" s="535">
        <v>13</v>
      </c>
      <c r="U12" s="536">
        <v>8</v>
      </c>
      <c r="V12" s="536">
        <v>11</v>
      </c>
      <c r="W12" s="536">
        <v>9</v>
      </c>
      <c r="X12" s="536">
        <v>41</v>
      </c>
      <c r="Y12" s="535">
        <v>12</v>
      </c>
      <c r="Z12" s="536">
        <v>23</v>
      </c>
      <c r="AA12" s="536">
        <v>10</v>
      </c>
      <c r="AB12" s="529">
        <v>10</v>
      </c>
      <c r="AC12" s="537">
        <v>55</v>
      </c>
      <c r="AD12" s="535">
        <v>14</v>
      </c>
      <c r="AE12" s="536">
        <v>8</v>
      </c>
      <c r="AF12" s="536">
        <v>18</v>
      </c>
      <c r="AG12" s="536">
        <v>15</v>
      </c>
      <c r="AH12" s="537">
        <v>55</v>
      </c>
      <c r="AI12" s="536">
        <v>11</v>
      </c>
      <c r="AJ12" s="536">
        <v>13</v>
      </c>
      <c r="AK12" s="536">
        <v>15</v>
      </c>
      <c r="AL12" s="536">
        <v>8</v>
      </c>
      <c r="AM12" s="536">
        <v>47</v>
      </c>
      <c r="AN12" s="535">
        <v>11</v>
      </c>
      <c r="AO12" s="536">
        <v>24</v>
      </c>
      <c r="AP12" s="536">
        <v>17</v>
      </c>
      <c r="AQ12" s="536">
        <v>31</v>
      </c>
      <c r="AR12" s="531">
        <v>83</v>
      </c>
      <c r="AS12" s="535">
        <v>25</v>
      </c>
      <c r="AT12" s="536">
        <v>17</v>
      </c>
      <c r="AU12" s="536">
        <v>23</v>
      </c>
      <c r="AV12" s="536">
        <v>16</v>
      </c>
      <c r="AW12" s="536">
        <v>81</v>
      </c>
      <c r="AX12" s="535">
        <v>32</v>
      </c>
      <c r="AY12" s="536">
        <v>28</v>
      </c>
      <c r="AZ12" s="536">
        <v>38</v>
      </c>
      <c r="BA12" s="536">
        <v>-9</v>
      </c>
      <c r="BB12" s="537">
        <v>89</v>
      </c>
      <c r="BC12" s="536">
        <v>44</v>
      </c>
      <c r="BD12" s="536">
        <v>25</v>
      </c>
      <c r="BE12" s="536">
        <v>31</v>
      </c>
      <c r="BF12" s="536">
        <v>34</v>
      </c>
      <c r="BG12" s="537">
        <v>134</v>
      </c>
      <c r="BH12" s="536">
        <v>21</v>
      </c>
      <c r="BI12" s="536">
        <v>5</v>
      </c>
      <c r="BJ12" s="536">
        <v>18</v>
      </c>
      <c r="BK12" s="536">
        <v>16</v>
      </c>
      <c r="BL12" s="537">
        <v>60</v>
      </c>
      <c r="BM12" s="536">
        <v>29</v>
      </c>
      <c r="BN12" s="536">
        <v>23</v>
      </c>
      <c r="BO12" s="536">
        <v>27</v>
      </c>
      <c r="BP12" s="755">
        <v>29</v>
      </c>
      <c r="BQ12" s="763">
        <v>108</v>
      </c>
      <c r="BR12" s="536">
        <v>23</v>
      </c>
      <c r="BS12" s="755">
        <v>42</v>
      </c>
      <c r="BT12" s="755">
        <v>34</v>
      </c>
      <c r="BU12" s="755">
        <v>19</v>
      </c>
      <c r="BV12" s="763">
        <v>118</v>
      </c>
    </row>
    <row r="13" spans="1:74" ht="11.1" customHeight="1">
      <c r="A13" s="275"/>
      <c r="B13" s="276"/>
      <c r="C13" s="276" t="s">
        <v>5</v>
      </c>
      <c r="D13" s="277"/>
      <c r="E13" s="538">
        <v>1158</v>
      </c>
      <c r="F13" s="539">
        <v>861</v>
      </c>
      <c r="G13" s="539">
        <v>1007</v>
      </c>
      <c r="H13" s="539">
        <v>1761</v>
      </c>
      <c r="I13" s="539">
        <v>4787</v>
      </c>
      <c r="J13" s="538">
        <v>1371</v>
      </c>
      <c r="K13" s="539">
        <v>1358</v>
      </c>
      <c r="L13" s="539">
        <v>1582</v>
      </c>
      <c r="M13" s="539">
        <v>1789</v>
      </c>
      <c r="N13" s="539">
        <v>6100</v>
      </c>
      <c r="O13" s="538">
        <v>1897</v>
      </c>
      <c r="P13" s="539">
        <v>2570</v>
      </c>
      <c r="Q13" s="539">
        <v>2886</v>
      </c>
      <c r="R13" s="539">
        <v>2773</v>
      </c>
      <c r="S13" s="539">
        <v>10126</v>
      </c>
      <c r="T13" s="538">
        <v>2807</v>
      </c>
      <c r="U13" s="539">
        <v>2909</v>
      </c>
      <c r="V13" s="539">
        <v>2955</v>
      </c>
      <c r="W13" s="539">
        <v>3012</v>
      </c>
      <c r="X13" s="539">
        <v>11683</v>
      </c>
      <c r="Y13" s="538">
        <v>3357</v>
      </c>
      <c r="Z13" s="539">
        <v>3840</v>
      </c>
      <c r="AA13" s="539">
        <v>3541</v>
      </c>
      <c r="AB13" s="539">
        <v>3749</v>
      </c>
      <c r="AC13" s="540">
        <v>14487</v>
      </c>
      <c r="AD13" s="538">
        <v>4084</v>
      </c>
      <c r="AE13" s="539">
        <v>4187</v>
      </c>
      <c r="AF13" s="539">
        <v>5119</v>
      </c>
      <c r="AG13" s="539">
        <v>4645</v>
      </c>
      <c r="AH13" s="540">
        <v>18035</v>
      </c>
      <c r="AI13" s="539">
        <v>2319</v>
      </c>
      <c r="AJ13" s="539">
        <v>2469</v>
      </c>
      <c r="AK13" s="539">
        <v>2173</v>
      </c>
      <c r="AL13" s="539">
        <v>1796</v>
      </c>
      <c r="AM13" s="539">
        <v>8757</v>
      </c>
      <c r="AN13" s="538">
        <v>1354</v>
      </c>
      <c r="AO13" s="539">
        <v>1776</v>
      </c>
      <c r="AP13" s="539">
        <v>2119</v>
      </c>
      <c r="AQ13" s="539">
        <v>2402</v>
      </c>
      <c r="AR13" s="539">
        <v>7651</v>
      </c>
      <c r="AS13" s="538">
        <v>2611</v>
      </c>
      <c r="AT13" s="539">
        <v>2612</v>
      </c>
      <c r="AU13" s="539">
        <v>2645</v>
      </c>
      <c r="AV13" s="539">
        <v>3340</v>
      </c>
      <c r="AW13" s="539">
        <v>11208</v>
      </c>
      <c r="AX13" s="538">
        <v>3681</v>
      </c>
      <c r="AY13" s="539">
        <v>4238</v>
      </c>
      <c r="AZ13" s="539">
        <v>4782</v>
      </c>
      <c r="BA13" s="539">
        <v>4574</v>
      </c>
      <c r="BB13" s="540">
        <v>17275</v>
      </c>
      <c r="BC13" s="539">
        <v>4059</v>
      </c>
      <c r="BD13" s="539">
        <v>4697</v>
      </c>
      <c r="BE13" s="539">
        <v>4304</v>
      </c>
      <c r="BF13" s="539">
        <v>4320</v>
      </c>
      <c r="BG13" s="540">
        <v>17380</v>
      </c>
      <c r="BH13" s="539">
        <v>4718</v>
      </c>
      <c r="BI13" s="539">
        <v>1103</v>
      </c>
      <c r="BJ13" s="539">
        <v>2246</v>
      </c>
      <c r="BK13" s="539">
        <v>2965</v>
      </c>
      <c r="BL13" s="540">
        <v>11032</v>
      </c>
      <c r="BM13" s="539">
        <v>3694</v>
      </c>
      <c r="BN13" s="539">
        <v>4139</v>
      </c>
      <c r="BO13" s="539">
        <v>4765</v>
      </c>
      <c r="BP13" s="759">
        <v>6044</v>
      </c>
      <c r="BQ13" s="760">
        <v>18642</v>
      </c>
      <c r="BR13" s="539">
        <v>3983</v>
      </c>
      <c r="BS13" s="759">
        <v>7407</v>
      </c>
      <c r="BT13" s="759">
        <v>7593</v>
      </c>
      <c r="BU13" s="759">
        <v>6719</v>
      </c>
      <c r="BV13" s="760">
        <v>25702</v>
      </c>
    </row>
    <row r="14" spans="1:74" ht="11.1" customHeight="1">
      <c r="A14" s="267" t="s">
        <v>84</v>
      </c>
      <c r="D14" s="274"/>
      <c r="E14" s="541"/>
      <c r="F14" s="542"/>
      <c r="G14" s="542"/>
      <c r="H14" s="542"/>
      <c r="I14" s="542"/>
      <c r="J14" s="541"/>
      <c r="K14" s="542"/>
      <c r="L14" s="542"/>
      <c r="M14" s="542"/>
      <c r="N14" s="542"/>
      <c r="O14" s="541"/>
      <c r="P14" s="542"/>
      <c r="Q14" s="542"/>
      <c r="R14" s="542"/>
      <c r="S14" s="542"/>
      <c r="T14" s="541"/>
      <c r="U14" s="542"/>
      <c r="V14" s="542"/>
      <c r="W14" s="542"/>
      <c r="X14" s="542"/>
      <c r="Y14" s="541"/>
      <c r="Z14" s="542"/>
      <c r="AA14" s="542"/>
      <c r="AB14" s="542"/>
      <c r="AC14" s="543"/>
      <c r="AD14" s="541"/>
      <c r="AE14" s="542"/>
      <c r="AF14" s="542"/>
      <c r="AG14" s="542"/>
      <c r="AH14" s="543"/>
      <c r="AI14" s="542"/>
      <c r="AJ14" s="542"/>
      <c r="AK14" s="542"/>
      <c r="AL14" s="542"/>
      <c r="AM14" s="542"/>
      <c r="AN14" s="541"/>
      <c r="AO14" s="542"/>
      <c r="AP14" s="542"/>
      <c r="AQ14" s="542"/>
      <c r="AR14" s="542"/>
      <c r="AS14" s="541"/>
      <c r="AT14" s="542"/>
      <c r="AU14" s="542"/>
      <c r="AV14" s="542"/>
      <c r="AW14" s="542"/>
      <c r="AX14" s="541"/>
      <c r="AY14" s="542"/>
      <c r="AZ14" s="542"/>
      <c r="BA14" s="542"/>
      <c r="BB14" s="543"/>
      <c r="BC14" s="542"/>
      <c r="BD14" s="542"/>
      <c r="BE14" s="542"/>
      <c r="BF14" s="542"/>
      <c r="BG14" s="543"/>
      <c r="BH14" s="542"/>
      <c r="BI14" s="542"/>
      <c r="BJ14" s="542"/>
      <c r="BK14" s="542"/>
      <c r="BL14" s="543"/>
      <c r="BM14" s="542"/>
      <c r="BN14" s="542"/>
      <c r="BO14" s="542"/>
      <c r="BP14" s="751"/>
      <c r="BQ14" s="752"/>
      <c r="BR14" s="821"/>
      <c r="BS14" s="751"/>
      <c r="BT14" s="751"/>
      <c r="BU14" s="751"/>
      <c r="BV14" s="854"/>
    </row>
    <row r="15" spans="1:74" ht="11.1" customHeight="1">
      <c r="B15" s="130" t="s">
        <v>85</v>
      </c>
      <c r="D15" s="274"/>
      <c r="E15" s="533">
        <v>146</v>
      </c>
      <c r="F15" s="532">
        <v>134</v>
      </c>
      <c r="G15" s="532">
        <v>142</v>
      </c>
      <c r="H15" s="532">
        <v>157</v>
      </c>
      <c r="I15" s="532">
        <v>579</v>
      </c>
      <c r="J15" s="533">
        <v>166</v>
      </c>
      <c r="K15" s="532">
        <v>161</v>
      </c>
      <c r="L15" s="532">
        <v>181</v>
      </c>
      <c r="M15" s="532">
        <v>190</v>
      </c>
      <c r="N15" s="532">
        <v>698</v>
      </c>
      <c r="O15" s="533">
        <v>215</v>
      </c>
      <c r="P15" s="532">
        <v>217</v>
      </c>
      <c r="Q15" s="532">
        <v>249</v>
      </c>
      <c r="R15" s="532">
        <v>261</v>
      </c>
      <c r="S15" s="532">
        <v>942</v>
      </c>
      <c r="T15" s="533">
        <v>261</v>
      </c>
      <c r="U15" s="532">
        <v>251</v>
      </c>
      <c r="V15" s="532">
        <v>254</v>
      </c>
      <c r="W15" s="532">
        <v>234</v>
      </c>
      <c r="X15" s="532">
        <v>1000</v>
      </c>
      <c r="Y15" s="533">
        <v>249</v>
      </c>
      <c r="Z15" s="532">
        <v>269</v>
      </c>
      <c r="AA15" s="532">
        <v>299</v>
      </c>
      <c r="AB15" s="532">
        <v>289</v>
      </c>
      <c r="AC15" s="534">
        <v>1106</v>
      </c>
      <c r="AD15" s="533">
        <v>321</v>
      </c>
      <c r="AE15" s="532">
        <v>346</v>
      </c>
      <c r="AF15" s="532">
        <v>369</v>
      </c>
      <c r="AG15" s="532">
        <v>380</v>
      </c>
      <c r="AH15" s="534">
        <v>1416</v>
      </c>
      <c r="AI15" s="532">
        <v>361</v>
      </c>
      <c r="AJ15" s="532">
        <v>290</v>
      </c>
      <c r="AK15" s="532">
        <v>283</v>
      </c>
      <c r="AL15" s="532">
        <v>248</v>
      </c>
      <c r="AM15" s="532">
        <v>1182</v>
      </c>
      <c r="AN15" s="533">
        <v>241</v>
      </c>
      <c r="AO15" s="532">
        <v>218</v>
      </c>
      <c r="AP15" s="532">
        <v>227</v>
      </c>
      <c r="AQ15" s="532">
        <v>241</v>
      </c>
      <c r="AR15" s="532">
        <v>927</v>
      </c>
      <c r="AS15" s="533">
        <v>256</v>
      </c>
      <c r="AT15" s="532">
        <v>255</v>
      </c>
      <c r="AU15" s="532">
        <v>252</v>
      </c>
      <c r="AV15" s="532">
        <v>282</v>
      </c>
      <c r="AW15" s="532">
        <v>1045</v>
      </c>
      <c r="AX15" s="533">
        <v>300</v>
      </c>
      <c r="AY15" s="532">
        <v>315</v>
      </c>
      <c r="AZ15" s="532">
        <v>321</v>
      </c>
      <c r="BA15" s="532">
        <v>347</v>
      </c>
      <c r="BB15" s="534">
        <v>1283</v>
      </c>
      <c r="BC15" s="532">
        <v>336</v>
      </c>
      <c r="BD15" s="532">
        <v>348</v>
      </c>
      <c r="BE15" s="532">
        <v>348</v>
      </c>
      <c r="BF15" s="532">
        <v>335</v>
      </c>
      <c r="BG15" s="534">
        <v>1367</v>
      </c>
      <c r="BH15" s="532">
        <v>330</v>
      </c>
      <c r="BI15" s="532">
        <v>245</v>
      </c>
      <c r="BJ15" s="532">
        <v>227</v>
      </c>
      <c r="BK15" s="532">
        <v>261</v>
      </c>
      <c r="BL15" s="534">
        <v>1063</v>
      </c>
      <c r="BM15" s="532">
        <v>270</v>
      </c>
      <c r="BN15" s="532">
        <v>270</v>
      </c>
      <c r="BO15" s="532">
        <v>270</v>
      </c>
      <c r="BP15" s="755">
        <v>325</v>
      </c>
      <c r="BQ15" s="756">
        <v>1135</v>
      </c>
      <c r="BR15" s="532">
        <v>318</v>
      </c>
      <c r="BS15" s="755">
        <v>324</v>
      </c>
      <c r="BT15" s="755">
        <v>335</v>
      </c>
      <c r="BU15" s="755">
        <v>354</v>
      </c>
      <c r="BV15" s="756">
        <v>1331</v>
      </c>
    </row>
    <row r="16" spans="1:74" ht="11.1" customHeight="1">
      <c r="B16" s="130" t="s">
        <v>86</v>
      </c>
      <c r="D16" s="274"/>
      <c r="E16" s="528">
        <v>69</v>
      </c>
      <c r="F16" s="529">
        <v>66</v>
      </c>
      <c r="G16" s="529">
        <v>71</v>
      </c>
      <c r="H16" s="529">
        <v>77</v>
      </c>
      <c r="I16" s="529">
        <v>283</v>
      </c>
      <c r="J16" s="528">
        <v>89</v>
      </c>
      <c r="K16" s="529">
        <v>94</v>
      </c>
      <c r="L16" s="529">
        <v>103</v>
      </c>
      <c r="M16" s="529">
        <v>99</v>
      </c>
      <c r="N16" s="529">
        <v>385</v>
      </c>
      <c r="O16" s="528">
        <v>98</v>
      </c>
      <c r="P16" s="529">
        <v>102</v>
      </c>
      <c r="Q16" s="529">
        <v>108</v>
      </c>
      <c r="R16" s="529">
        <v>122</v>
      </c>
      <c r="S16" s="529">
        <v>430</v>
      </c>
      <c r="T16" s="528">
        <v>132</v>
      </c>
      <c r="U16" s="529">
        <v>135</v>
      </c>
      <c r="V16" s="529">
        <v>165</v>
      </c>
      <c r="W16" s="529">
        <v>169</v>
      </c>
      <c r="X16" s="529">
        <v>601</v>
      </c>
      <c r="Y16" s="528">
        <v>184</v>
      </c>
      <c r="Z16" s="529">
        <v>225</v>
      </c>
      <c r="AA16" s="529">
        <v>220</v>
      </c>
      <c r="AB16" s="529">
        <v>224</v>
      </c>
      <c r="AC16" s="530">
        <v>853</v>
      </c>
      <c r="AD16" s="528">
        <v>243</v>
      </c>
      <c r="AE16" s="529">
        <v>241</v>
      </c>
      <c r="AF16" s="529">
        <v>246</v>
      </c>
      <c r="AG16" s="529">
        <v>242</v>
      </c>
      <c r="AH16" s="530">
        <v>972</v>
      </c>
      <c r="AI16" s="529">
        <v>228</v>
      </c>
      <c r="AJ16" s="529">
        <v>210</v>
      </c>
      <c r="AK16" s="529">
        <v>204</v>
      </c>
      <c r="AL16" s="529">
        <v>207</v>
      </c>
      <c r="AM16" s="529">
        <v>849</v>
      </c>
      <c r="AN16" s="528">
        <v>190</v>
      </c>
      <c r="AO16" s="529">
        <v>180</v>
      </c>
      <c r="AP16" s="529">
        <v>201</v>
      </c>
      <c r="AQ16" s="529">
        <v>193</v>
      </c>
      <c r="AR16" s="532">
        <v>764</v>
      </c>
      <c r="AS16" s="528">
        <v>179</v>
      </c>
      <c r="AT16" s="529">
        <v>186</v>
      </c>
      <c r="AU16" s="529">
        <v>184</v>
      </c>
      <c r="AV16" s="529">
        <v>191</v>
      </c>
      <c r="AW16" s="529">
        <v>740</v>
      </c>
      <c r="AX16" s="528">
        <v>177</v>
      </c>
      <c r="AY16" s="529">
        <v>178</v>
      </c>
      <c r="AZ16" s="529">
        <v>196</v>
      </c>
      <c r="BA16" s="529">
        <v>196</v>
      </c>
      <c r="BB16" s="530">
        <v>747</v>
      </c>
      <c r="BC16" s="529">
        <v>177</v>
      </c>
      <c r="BD16" s="532">
        <v>174</v>
      </c>
      <c r="BE16" s="532">
        <v>199</v>
      </c>
      <c r="BF16" s="532">
        <v>208</v>
      </c>
      <c r="BG16" s="534">
        <v>758</v>
      </c>
      <c r="BH16" s="532">
        <v>208</v>
      </c>
      <c r="BI16" s="532">
        <v>152</v>
      </c>
      <c r="BJ16" s="532">
        <v>180</v>
      </c>
      <c r="BK16" s="532">
        <v>195</v>
      </c>
      <c r="BL16" s="534">
        <v>735</v>
      </c>
      <c r="BM16" s="532">
        <v>202</v>
      </c>
      <c r="BN16" s="532">
        <v>214</v>
      </c>
      <c r="BO16" s="532">
        <v>219</v>
      </c>
      <c r="BP16" s="755">
        <v>228</v>
      </c>
      <c r="BQ16" s="756">
        <v>863</v>
      </c>
      <c r="BR16" s="532">
        <v>228</v>
      </c>
      <c r="BS16" s="755">
        <v>244</v>
      </c>
      <c r="BT16" s="755">
        <v>257</v>
      </c>
      <c r="BU16" s="755">
        <v>237</v>
      </c>
      <c r="BV16" s="756">
        <v>966</v>
      </c>
    </row>
    <row r="17" spans="1:79" ht="11.1" customHeight="1">
      <c r="B17" s="130" t="s">
        <v>107</v>
      </c>
      <c r="D17" s="274"/>
      <c r="E17" s="528">
        <v>18</v>
      </c>
      <c r="F17" s="529">
        <v>13</v>
      </c>
      <c r="G17" s="529">
        <v>14</v>
      </c>
      <c r="H17" s="529">
        <v>13</v>
      </c>
      <c r="I17" s="529">
        <v>58</v>
      </c>
      <c r="J17" s="528">
        <v>16</v>
      </c>
      <c r="K17" s="529">
        <v>13</v>
      </c>
      <c r="L17" s="529">
        <v>18</v>
      </c>
      <c r="M17" s="529">
        <v>20</v>
      </c>
      <c r="N17" s="529">
        <v>67</v>
      </c>
      <c r="O17" s="528">
        <v>19</v>
      </c>
      <c r="P17" s="529">
        <v>18</v>
      </c>
      <c r="Q17" s="529">
        <v>18</v>
      </c>
      <c r="R17" s="529">
        <v>26</v>
      </c>
      <c r="S17" s="529">
        <v>81</v>
      </c>
      <c r="T17" s="528">
        <v>26</v>
      </c>
      <c r="U17" s="529">
        <v>20</v>
      </c>
      <c r="V17" s="529">
        <v>26</v>
      </c>
      <c r="W17" s="529">
        <v>26</v>
      </c>
      <c r="X17" s="529">
        <v>98</v>
      </c>
      <c r="Y17" s="528">
        <v>25</v>
      </c>
      <c r="Z17" s="529">
        <v>25</v>
      </c>
      <c r="AA17" s="529">
        <v>32</v>
      </c>
      <c r="AB17" s="529">
        <v>26</v>
      </c>
      <c r="AC17" s="530">
        <v>108</v>
      </c>
      <c r="AD17" s="528">
        <v>34</v>
      </c>
      <c r="AE17" s="529">
        <v>32</v>
      </c>
      <c r="AF17" s="529">
        <v>42</v>
      </c>
      <c r="AG17" s="529">
        <v>38</v>
      </c>
      <c r="AH17" s="530">
        <v>146</v>
      </c>
      <c r="AI17" s="529">
        <v>36</v>
      </c>
      <c r="AJ17" s="529">
        <v>35</v>
      </c>
      <c r="AK17" s="529">
        <v>36</v>
      </c>
      <c r="AL17" s="529">
        <v>39</v>
      </c>
      <c r="AM17" s="529">
        <v>146</v>
      </c>
      <c r="AN17" s="528">
        <v>29</v>
      </c>
      <c r="AO17" s="529">
        <v>29</v>
      </c>
      <c r="AP17" s="529">
        <v>32</v>
      </c>
      <c r="AQ17" s="529">
        <v>33</v>
      </c>
      <c r="AR17" s="532">
        <v>123</v>
      </c>
      <c r="AS17" s="528">
        <v>38</v>
      </c>
      <c r="AT17" s="529">
        <v>35</v>
      </c>
      <c r="AU17" s="529">
        <v>32</v>
      </c>
      <c r="AV17" s="529">
        <v>44</v>
      </c>
      <c r="AW17" s="529">
        <v>149</v>
      </c>
      <c r="AX17" s="528">
        <v>101</v>
      </c>
      <c r="AY17" s="529">
        <v>110</v>
      </c>
      <c r="AZ17" s="529">
        <v>114</v>
      </c>
      <c r="BA17" s="529">
        <v>112</v>
      </c>
      <c r="BB17" s="530">
        <v>437</v>
      </c>
      <c r="BC17" s="529">
        <v>111</v>
      </c>
      <c r="BD17" s="529">
        <v>113</v>
      </c>
      <c r="BE17" s="529">
        <v>127</v>
      </c>
      <c r="BF17" s="529">
        <v>128</v>
      </c>
      <c r="BG17" s="530">
        <v>479</v>
      </c>
      <c r="BH17" s="529">
        <v>128</v>
      </c>
      <c r="BI17" s="529">
        <v>97</v>
      </c>
      <c r="BJ17" s="529">
        <v>115</v>
      </c>
      <c r="BK17" s="529">
        <v>119</v>
      </c>
      <c r="BL17" s="530">
        <v>459</v>
      </c>
      <c r="BM17" s="529">
        <v>139</v>
      </c>
      <c r="BN17" s="529">
        <v>128</v>
      </c>
      <c r="BO17" s="529">
        <v>145</v>
      </c>
      <c r="BP17" s="755">
        <v>147</v>
      </c>
      <c r="BQ17" s="756">
        <v>559</v>
      </c>
      <c r="BR17" s="529">
        <v>144</v>
      </c>
      <c r="BS17" s="755">
        <v>152</v>
      </c>
      <c r="BT17" s="755">
        <v>167</v>
      </c>
      <c r="BU17" s="755">
        <v>158</v>
      </c>
      <c r="BV17" s="756">
        <v>621</v>
      </c>
    </row>
    <row r="18" spans="1:79" ht="11.1" customHeight="1">
      <c r="B18" s="130" t="s">
        <v>87</v>
      </c>
      <c r="D18" s="274"/>
      <c r="E18" s="528">
        <v>50</v>
      </c>
      <c r="F18" s="529">
        <v>34</v>
      </c>
      <c r="G18" s="529">
        <v>45</v>
      </c>
      <c r="H18" s="529">
        <v>41</v>
      </c>
      <c r="I18" s="529">
        <v>170</v>
      </c>
      <c r="J18" s="528">
        <v>51</v>
      </c>
      <c r="K18" s="529">
        <v>50</v>
      </c>
      <c r="L18" s="529">
        <v>48</v>
      </c>
      <c r="M18" s="529">
        <v>38</v>
      </c>
      <c r="N18" s="529">
        <v>187</v>
      </c>
      <c r="O18" s="528">
        <v>51</v>
      </c>
      <c r="P18" s="529">
        <v>41</v>
      </c>
      <c r="Q18" s="529">
        <v>49</v>
      </c>
      <c r="R18" s="529">
        <v>31</v>
      </c>
      <c r="S18" s="529">
        <v>172</v>
      </c>
      <c r="T18" s="528">
        <v>43</v>
      </c>
      <c r="U18" s="529">
        <v>48</v>
      </c>
      <c r="V18" s="529">
        <v>46</v>
      </c>
      <c r="W18" s="529">
        <v>49</v>
      </c>
      <c r="X18" s="529">
        <v>186</v>
      </c>
      <c r="Y18" s="528">
        <v>44</v>
      </c>
      <c r="Z18" s="529">
        <v>48</v>
      </c>
      <c r="AA18" s="529">
        <v>39</v>
      </c>
      <c r="AB18" s="529">
        <v>30</v>
      </c>
      <c r="AC18" s="530">
        <v>161</v>
      </c>
      <c r="AD18" s="528">
        <v>48</v>
      </c>
      <c r="AE18" s="529">
        <v>42</v>
      </c>
      <c r="AF18" s="529">
        <v>49</v>
      </c>
      <c r="AG18" s="529">
        <v>45</v>
      </c>
      <c r="AH18" s="530">
        <v>184</v>
      </c>
      <c r="AI18" s="529">
        <v>39</v>
      </c>
      <c r="AJ18" s="529">
        <v>44</v>
      </c>
      <c r="AK18" s="529">
        <v>32</v>
      </c>
      <c r="AL18" s="529">
        <v>34</v>
      </c>
      <c r="AM18" s="529">
        <v>149</v>
      </c>
      <c r="AN18" s="528">
        <v>30</v>
      </c>
      <c r="AO18" s="529">
        <v>30</v>
      </c>
      <c r="AP18" s="529">
        <v>26</v>
      </c>
      <c r="AQ18" s="529">
        <v>39</v>
      </c>
      <c r="AR18" s="532">
        <v>125</v>
      </c>
      <c r="AS18" s="528">
        <v>57</v>
      </c>
      <c r="AT18" s="529">
        <v>35</v>
      </c>
      <c r="AU18" s="529">
        <v>30</v>
      </c>
      <c r="AV18" s="529">
        <v>23</v>
      </c>
      <c r="AW18" s="529">
        <v>145</v>
      </c>
      <c r="AX18" s="528">
        <v>35</v>
      </c>
      <c r="AY18" s="529">
        <v>47</v>
      </c>
      <c r="AZ18" s="529">
        <v>33</v>
      </c>
      <c r="BA18" s="529">
        <v>34</v>
      </c>
      <c r="BB18" s="530">
        <v>149</v>
      </c>
      <c r="BC18" s="529">
        <v>36</v>
      </c>
      <c r="BD18" s="529">
        <v>33</v>
      </c>
      <c r="BE18" s="529">
        <v>34</v>
      </c>
      <c r="BF18" s="529">
        <v>37</v>
      </c>
      <c r="BG18" s="530">
        <v>140</v>
      </c>
      <c r="BH18" s="529">
        <v>40</v>
      </c>
      <c r="BI18" s="529">
        <v>27</v>
      </c>
      <c r="BJ18" s="529">
        <v>38</v>
      </c>
      <c r="BK18" s="529">
        <v>41</v>
      </c>
      <c r="BL18" s="530">
        <v>146</v>
      </c>
      <c r="BM18" s="529">
        <v>33</v>
      </c>
      <c r="BN18" s="529">
        <v>35</v>
      </c>
      <c r="BO18" s="529">
        <v>44</v>
      </c>
      <c r="BP18" s="755">
        <v>42</v>
      </c>
      <c r="BQ18" s="756">
        <v>154</v>
      </c>
      <c r="BR18" s="529">
        <v>45</v>
      </c>
      <c r="BS18" s="755">
        <v>35</v>
      </c>
      <c r="BT18" s="755">
        <v>35</v>
      </c>
      <c r="BU18" s="755">
        <v>44</v>
      </c>
      <c r="BV18" s="756">
        <v>159</v>
      </c>
    </row>
    <row r="19" spans="1:79" ht="11.1" customHeight="1">
      <c r="B19" s="130" t="s">
        <v>88</v>
      </c>
      <c r="D19" s="274"/>
      <c r="E19" s="528">
        <v>3</v>
      </c>
      <c r="F19" s="529">
        <v>34</v>
      </c>
      <c r="G19" s="529">
        <v>3</v>
      </c>
      <c r="H19" s="529">
        <v>11</v>
      </c>
      <c r="I19" s="529">
        <v>51</v>
      </c>
      <c r="J19" s="528">
        <v>23</v>
      </c>
      <c r="K19" s="529">
        <v>19</v>
      </c>
      <c r="L19" s="529">
        <v>3</v>
      </c>
      <c r="M19" s="529">
        <v>27</v>
      </c>
      <c r="N19" s="529">
        <v>72</v>
      </c>
      <c r="O19" s="528">
        <v>23</v>
      </c>
      <c r="P19" s="529">
        <v>2</v>
      </c>
      <c r="Q19" s="529">
        <v>22</v>
      </c>
      <c r="R19" s="529">
        <v>6</v>
      </c>
      <c r="S19" s="529">
        <v>53</v>
      </c>
      <c r="T19" s="528">
        <v>0</v>
      </c>
      <c r="U19" s="529">
        <v>11</v>
      </c>
      <c r="V19" s="529">
        <v>2</v>
      </c>
      <c r="W19" s="529">
        <v>2</v>
      </c>
      <c r="X19" s="529">
        <v>15</v>
      </c>
      <c r="Y19" s="528">
        <v>4</v>
      </c>
      <c r="Z19" s="529">
        <v>36</v>
      </c>
      <c r="AA19" s="529">
        <v>19</v>
      </c>
      <c r="AB19" s="529">
        <v>16</v>
      </c>
      <c r="AC19" s="530">
        <v>75</v>
      </c>
      <c r="AD19" s="528">
        <v>8</v>
      </c>
      <c r="AE19" s="529">
        <v>6</v>
      </c>
      <c r="AF19" s="529">
        <v>16</v>
      </c>
      <c r="AG19" s="529">
        <v>18</v>
      </c>
      <c r="AH19" s="530">
        <v>48</v>
      </c>
      <c r="AI19" s="529">
        <v>15</v>
      </c>
      <c r="AJ19" s="529">
        <v>-1</v>
      </c>
      <c r="AK19" s="529">
        <v>0</v>
      </c>
      <c r="AL19" s="529">
        <v>1</v>
      </c>
      <c r="AM19" s="529">
        <v>15</v>
      </c>
      <c r="AN19" s="528">
        <v>0</v>
      </c>
      <c r="AO19" s="529">
        <v>0</v>
      </c>
      <c r="AP19" s="529">
        <v>10</v>
      </c>
      <c r="AQ19" s="529">
        <v>1</v>
      </c>
      <c r="AR19" s="532">
        <v>11</v>
      </c>
      <c r="AS19" s="528">
        <v>0</v>
      </c>
      <c r="AT19" s="529">
        <v>0</v>
      </c>
      <c r="AU19" s="529">
        <v>0</v>
      </c>
      <c r="AV19" s="529">
        <v>5</v>
      </c>
      <c r="AW19" s="529">
        <v>5</v>
      </c>
      <c r="AX19" s="528">
        <v>0</v>
      </c>
      <c r="AY19" s="529">
        <v>5</v>
      </c>
      <c r="AZ19" s="529">
        <v>0</v>
      </c>
      <c r="BA19" s="529">
        <v>0</v>
      </c>
      <c r="BB19" s="530">
        <v>5</v>
      </c>
      <c r="BC19" s="529">
        <v>0</v>
      </c>
      <c r="BD19" s="529">
        <v>4</v>
      </c>
      <c r="BE19" s="529">
        <v>24</v>
      </c>
      <c r="BF19" s="529">
        <v>0</v>
      </c>
      <c r="BG19" s="530">
        <v>28</v>
      </c>
      <c r="BH19" s="529">
        <v>0</v>
      </c>
      <c r="BI19" s="529">
        <v>0</v>
      </c>
      <c r="BJ19" s="529">
        <v>13</v>
      </c>
      <c r="BK19" s="529">
        <v>0</v>
      </c>
      <c r="BL19" s="530">
        <v>13</v>
      </c>
      <c r="BM19" s="529">
        <v>11</v>
      </c>
      <c r="BN19" s="529">
        <v>13</v>
      </c>
      <c r="BO19" s="529">
        <v>4</v>
      </c>
      <c r="BP19" s="755">
        <v>43</v>
      </c>
      <c r="BQ19" s="756">
        <v>71</v>
      </c>
      <c r="BR19" s="529">
        <v>3</v>
      </c>
      <c r="BS19" s="755">
        <v>20</v>
      </c>
      <c r="BT19" s="755">
        <v>18</v>
      </c>
      <c r="BU19" s="755">
        <v>4</v>
      </c>
      <c r="BV19" s="756">
        <v>45</v>
      </c>
    </row>
    <row r="20" spans="1:79" ht="11.1" customHeight="1">
      <c r="B20" s="130" t="s">
        <v>39</v>
      </c>
      <c r="D20" s="274"/>
      <c r="E20" s="528">
        <v>65</v>
      </c>
      <c r="F20" s="529">
        <v>48</v>
      </c>
      <c r="G20" s="529">
        <v>69</v>
      </c>
      <c r="H20" s="529">
        <v>124</v>
      </c>
      <c r="I20" s="529">
        <v>306</v>
      </c>
      <c r="J20" s="528">
        <v>70</v>
      </c>
      <c r="K20" s="529">
        <v>80</v>
      </c>
      <c r="L20" s="529">
        <v>353</v>
      </c>
      <c r="M20" s="529">
        <v>240</v>
      </c>
      <c r="N20" s="529">
        <v>743</v>
      </c>
      <c r="O20" s="528">
        <v>89</v>
      </c>
      <c r="P20" s="529">
        <v>359</v>
      </c>
      <c r="Q20" s="529">
        <v>83</v>
      </c>
      <c r="R20" s="529">
        <v>500</v>
      </c>
      <c r="S20" s="529">
        <v>1031</v>
      </c>
      <c r="T20" s="528">
        <v>133</v>
      </c>
      <c r="U20" s="529">
        <v>54</v>
      </c>
      <c r="V20" s="529">
        <v>63</v>
      </c>
      <c r="W20" s="529">
        <v>1021</v>
      </c>
      <c r="X20" s="529">
        <v>1271</v>
      </c>
      <c r="Y20" s="528">
        <v>54</v>
      </c>
      <c r="Z20" s="529">
        <v>38</v>
      </c>
      <c r="AA20" s="529">
        <v>85</v>
      </c>
      <c r="AB20" s="529">
        <v>110</v>
      </c>
      <c r="AC20" s="530">
        <v>287</v>
      </c>
      <c r="AD20" s="528">
        <v>113</v>
      </c>
      <c r="AE20" s="529">
        <v>39</v>
      </c>
      <c r="AF20" s="529">
        <v>56</v>
      </c>
      <c r="AG20" s="529">
        <v>536</v>
      </c>
      <c r="AH20" s="530">
        <v>744</v>
      </c>
      <c r="AI20" s="529">
        <v>69</v>
      </c>
      <c r="AJ20" s="529">
        <v>69</v>
      </c>
      <c r="AK20" s="529">
        <v>6307</v>
      </c>
      <c r="AL20" s="529">
        <v>169</v>
      </c>
      <c r="AM20" s="529">
        <v>6614</v>
      </c>
      <c r="AN20" s="528">
        <v>72</v>
      </c>
      <c r="AO20" s="529">
        <v>72</v>
      </c>
      <c r="AP20" s="529">
        <v>178</v>
      </c>
      <c r="AQ20" s="529">
        <v>298</v>
      </c>
      <c r="AR20" s="532">
        <v>620</v>
      </c>
      <c r="AS20" s="528">
        <v>193</v>
      </c>
      <c r="AT20" s="529">
        <v>79</v>
      </c>
      <c r="AU20" s="529">
        <v>54</v>
      </c>
      <c r="AV20" s="529">
        <v>153</v>
      </c>
      <c r="AW20" s="529">
        <v>479</v>
      </c>
      <c r="AX20" s="528">
        <v>65</v>
      </c>
      <c r="AY20" s="529">
        <v>51</v>
      </c>
      <c r="AZ20" s="529">
        <v>45</v>
      </c>
      <c r="BA20" s="529">
        <v>186</v>
      </c>
      <c r="BB20" s="530">
        <v>347</v>
      </c>
      <c r="BC20" s="529">
        <v>72</v>
      </c>
      <c r="BD20" s="529">
        <v>112</v>
      </c>
      <c r="BE20" s="529">
        <v>106</v>
      </c>
      <c r="BF20" s="529">
        <v>228</v>
      </c>
      <c r="BG20" s="530">
        <v>518</v>
      </c>
      <c r="BH20" s="529">
        <v>1573</v>
      </c>
      <c r="BI20" s="529">
        <v>305</v>
      </c>
      <c r="BJ20" s="529">
        <v>79</v>
      </c>
      <c r="BK20" s="529">
        <v>143</v>
      </c>
      <c r="BL20" s="530">
        <v>2100</v>
      </c>
      <c r="BM20" s="529">
        <v>44</v>
      </c>
      <c r="BN20" s="529">
        <v>44</v>
      </c>
      <c r="BO20" s="529">
        <v>82</v>
      </c>
      <c r="BP20" s="755">
        <v>206</v>
      </c>
      <c r="BQ20" s="756">
        <v>376</v>
      </c>
      <c r="BR20" s="529">
        <v>55</v>
      </c>
      <c r="BS20" s="755">
        <v>91</v>
      </c>
      <c r="BT20" s="755">
        <v>94</v>
      </c>
      <c r="BU20" s="755">
        <v>142</v>
      </c>
      <c r="BV20" s="756">
        <v>382</v>
      </c>
    </row>
    <row r="21" spans="1:79" ht="11.1" customHeight="1">
      <c r="B21" s="130" t="s">
        <v>109</v>
      </c>
      <c r="D21" s="274"/>
      <c r="E21" s="528">
        <v>32</v>
      </c>
      <c r="F21" s="529">
        <v>73</v>
      </c>
      <c r="G21" s="529">
        <v>132</v>
      </c>
      <c r="H21" s="529">
        <v>161</v>
      </c>
      <c r="I21" s="529">
        <v>398</v>
      </c>
      <c r="J21" s="528">
        <v>169</v>
      </c>
      <c r="K21" s="529">
        <v>192</v>
      </c>
      <c r="L21" s="529">
        <v>231</v>
      </c>
      <c r="M21" s="529">
        <v>294</v>
      </c>
      <c r="N21" s="529">
        <v>886</v>
      </c>
      <c r="O21" s="528">
        <v>386</v>
      </c>
      <c r="P21" s="529">
        <v>468</v>
      </c>
      <c r="Q21" s="529">
        <v>573</v>
      </c>
      <c r="R21" s="529">
        <v>645</v>
      </c>
      <c r="S21" s="529">
        <v>2072</v>
      </c>
      <c r="T21" s="528">
        <v>705</v>
      </c>
      <c r="U21" s="529">
        <v>695</v>
      </c>
      <c r="V21" s="529">
        <v>755</v>
      </c>
      <c r="W21" s="529">
        <v>880</v>
      </c>
      <c r="X21" s="529">
        <v>3035</v>
      </c>
      <c r="Y21" s="528">
        <v>905</v>
      </c>
      <c r="Z21" s="529">
        <v>964</v>
      </c>
      <c r="AA21" s="529">
        <v>877</v>
      </c>
      <c r="AB21" s="529">
        <v>903</v>
      </c>
      <c r="AC21" s="530">
        <v>3649</v>
      </c>
      <c r="AD21" s="528">
        <v>1008</v>
      </c>
      <c r="AE21" s="529">
        <v>1043</v>
      </c>
      <c r="AF21" s="529">
        <v>1213</v>
      </c>
      <c r="AG21" s="529">
        <v>862</v>
      </c>
      <c r="AH21" s="530">
        <v>4126</v>
      </c>
      <c r="AI21" s="529">
        <v>641</v>
      </c>
      <c r="AJ21" s="529">
        <v>667</v>
      </c>
      <c r="AK21" s="529">
        <v>616</v>
      </c>
      <c r="AL21" s="529">
        <v>461</v>
      </c>
      <c r="AM21" s="529">
        <v>2385</v>
      </c>
      <c r="AN21" s="528">
        <v>339</v>
      </c>
      <c r="AO21" s="529">
        <v>483</v>
      </c>
      <c r="AP21" s="529">
        <v>552</v>
      </c>
      <c r="AQ21" s="529">
        <v>634</v>
      </c>
      <c r="AR21" s="532">
        <v>2008</v>
      </c>
      <c r="AS21" s="528">
        <v>737</v>
      </c>
      <c r="AT21" s="529">
        <v>790</v>
      </c>
      <c r="AU21" s="529">
        <v>795</v>
      </c>
      <c r="AV21" s="529">
        <v>1009</v>
      </c>
      <c r="AW21" s="529">
        <v>3331</v>
      </c>
      <c r="AX21" s="528">
        <v>1105</v>
      </c>
      <c r="AY21" s="529">
        <v>1421</v>
      </c>
      <c r="AZ21" s="529">
        <v>1329</v>
      </c>
      <c r="BA21" s="529">
        <v>1349</v>
      </c>
      <c r="BB21" s="530">
        <v>5204</v>
      </c>
      <c r="BC21" s="529">
        <v>1270</v>
      </c>
      <c r="BD21" s="529">
        <v>1501</v>
      </c>
      <c r="BE21" s="529">
        <v>1346</v>
      </c>
      <c r="BF21" s="529">
        <v>1235</v>
      </c>
      <c r="BG21" s="530">
        <v>5352</v>
      </c>
      <c r="BH21" s="529">
        <v>1110</v>
      </c>
      <c r="BI21" s="529">
        <v>444</v>
      </c>
      <c r="BJ21" s="529">
        <v>523</v>
      </c>
      <c r="BK21" s="529">
        <v>621</v>
      </c>
      <c r="BL21" s="530">
        <v>2698</v>
      </c>
      <c r="BM21" s="529">
        <v>838</v>
      </c>
      <c r="BN21" s="529">
        <v>991</v>
      </c>
      <c r="BO21" s="529">
        <v>1184</v>
      </c>
      <c r="BP21" s="755">
        <v>1160</v>
      </c>
      <c r="BQ21" s="756">
        <v>4173</v>
      </c>
      <c r="BR21" s="529">
        <v>1283</v>
      </c>
      <c r="BS21" s="755">
        <v>2127</v>
      </c>
      <c r="BT21" s="755">
        <v>1621</v>
      </c>
      <c r="BU21" s="755">
        <v>1504</v>
      </c>
      <c r="BV21" s="756">
        <v>6535</v>
      </c>
    </row>
    <row r="22" spans="1:79" ht="11.1" customHeight="1">
      <c r="B22" s="130" t="s">
        <v>6</v>
      </c>
      <c r="D22" s="274"/>
      <c r="E22" s="533">
        <v>389</v>
      </c>
      <c r="F22" s="532">
        <v>376</v>
      </c>
      <c r="G22" s="532">
        <v>385</v>
      </c>
      <c r="H22" s="532">
        <v>399</v>
      </c>
      <c r="I22" s="532">
        <v>1549</v>
      </c>
      <c r="J22" s="533">
        <v>432</v>
      </c>
      <c r="K22" s="532">
        <v>465</v>
      </c>
      <c r="L22" s="532">
        <v>501</v>
      </c>
      <c r="M22" s="532">
        <v>544</v>
      </c>
      <c r="N22" s="532">
        <v>1942</v>
      </c>
      <c r="O22" s="533">
        <v>568</v>
      </c>
      <c r="P22" s="532">
        <v>603</v>
      </c>
      <c r="Q22" s="532">
        <v>652</v>
      </c>
      <c r="R22" s="532">
        <v>693</v>
      </c>
      <c r="S22" s="532">
        <v>2516</v>
      </c>
      <c r="T22" s="533">
        <v>749</v>
      </c>
      <c r="U22" s="532">
        <v>809</v>
      </c>
      <c r="V22" s="532">
        <v>825</v>
      </c>
      <c r="W22" s="532">
        <v>787</v>
      </c>
      <c r="X22" s="532">
        <v>3170</v>
      </c>
      <c r="Y22" s="533">
        <v>846</v>
      </c>
      <c r="Z22" s="532">
        <v>911</v>
      </c>
      <c r="AA22" s="532">
        <v>929</v>
      </c>
      <c r="AB22" s="529">
        <v>915</v>
      </c>
      <c r="AC22" s="534">
        <v>3601</v>
      </c>
      <c r="AD22" s="533">
        <v>946</v>
      </c>
      <c r="AE22" s="532">
        <v>997</v>
      </c>
      <c r="AF22" s="532">
        <v>1040</v>
      </c>
      <c r="AG22" s="532">
        <v>1014</v>
      </c>
      <c r="AH22" s="534">
        <v>3997</v>
      </c>
      <c r="AI22" s="532">
        <v>913</v>
      </c>
      <c r="AJ22" s="532">
        <v>909</v>
      </c>
      <c r="AK22" s="532">
        <v>722</v>
      </c>
      <c r="AL22" s="532">
        <v>770</v>
      </c>
      <c r="AM22" s="532">
        <v>3314</v>
      </c>
      <c r="AN22" s="533">
        <v>929</v>
      </c>
      <c r="AO22" s="532">
        <v>862</v>
      </c>
      <c r="AP22" s="532">
        <v>900</v>
      </c>
      <c r="AQ22" s="532">
        <v>862</v>
      </c>
      <c r="AR22" s="532">
        <v>3553</v>
      </c>
      <c r="AS22" s="533">
        <v>816</v>
      </c>
      <c r="AT22" s="532">
        <v>865</v>
      </c>
      <c r="AU22" s="532">
        <v>847</v>
      </c>
      <c r="AV22" s="532">
        <v>881</v>
      </c>
      <c r="AW22" s="532">
        <v>3409</v>
      </c>
      <c r="AX22" s="533">
        <v>749</v>
      </c>
      <c r="AY22" s="532">
        <v>848</v>
      </c>
      <c r="AZ22" s="532">
        <v>918</v>
      </c>
      <c r="BA22" s="532">
        <v>920</v>
      </c>
      <c r="BB22" s="534">
        <v>3435</v>
      </c>
      <c r="BC22" s="532">
        <v>880</v>
      </c>
      <c r="BD22" s="532">
        <v>957</v>
      </c>
      <c r="BE22" s="532">
        <v>953</v>
      </c>
      <c r="BF22" s="532">
        <v>960</v>
      </c>
      <c r="BG22" s="534">
        <v>3750</v>
      </c>
      <c r="BH22" s="532">
        <v>1000</v>
      </c>
      <c r="BI22" s="532">
        <v>707</v>
      </c>
      <c r="BJ22" s="532">
        <v>823</v>
      </c>
      <c r="BK22" s="532">
        <v>870</v>
      </c>
      <c r="BL22" s="534">
        <v>3400</v>
      </c>
      <c r="BM22" s="532">
        <v>900</v>
      </c>
      <c r="BN22" s="532">
        <v>914</v>
      </c>
      <c r="BO22" s="532">
        <v>927</v>
      </c>
      <c r="BP22" s="755">
        <v>910</v>
      </c>
      <c r="BQ22" s="756">
        <v>3651</v>
      </c>
      <c r="BR22" s="532">
        <v>847</v>
      </c>
      <c r="BS22" s="755">
        <v>911</v>
      </c>
      <c r="BT22" s="755">
        <v>906</v>
      </c>
      <c r="BU22" s="755">
        <v>878</v>
      </c>
      <c r="BV22" s="756">
        <v>3542</v>
      </c>
    </row>
    <row r="23" spans="1:79" ht="11.1" customHeight="1">
      <c r="B23" s="130" t="s">
        <v>89</v>
      </c>
      <c r="D23" s="278"/>
      <c r="E23" s="533">
        <v>58</v>
      </c>
      <c r="F23" s="532">
        <v>59</v>
      </c>
      <c r="G23" s="532">
        <v>62</v>
      </c>
      <c r="H23" s="532">
        <v>69</v>
      </c>
      <c r="I23" s="532">
        <v>248</v>
      </c>
      <c r="J23" s="533">
        <v>60</v>
      </c>
      <c r="K23" s="532">
        <v>65</v>
      </c>
      <c r="L23" s="532">
        <v>81</v>
      </c>
      <c r="M23" s="532">
        <v>74</v>
      </c>
      <c r="N23" s="532">
        <v>280</v>
      </c>
      <c r="O23" s="533">
        <v>70</v>
      </c>
      <c r="P23" s="532">
        <v>67</v>
      </c>
      <c r="Q23" s="532">
        <v>83</v>
      </c>
      <c r="R23" s="532">
        <v>85</v>
      </c>
      <c r="S23" s="532">
        <v>305</v>
      </c>
      <c r="T23" s="533">
        <v>76</v>
      </c>
      <c r="U23" s="532">
        <v>76</v>
      </c>
      <c r="V23" s="532">
        <v>93</v>
      </c>
      <c r="W23" s="532">
        <v>87</v>
      </c>
      <c r="X23" s="532">
        <v>332</v>
      </c>
      <c r="Y23" s="533">
        <v>78</v>
      </c>
      <c r="Z23" s="532">
        <v>81</v>
      </c>
      <c r="AA23" s="532">
        <v>98</v>
      </c>
      <c r="AB23" s="529">
        <v>91</v>
      </c>
      <c r="AC23" s="534">
        <v>348</v>
      </c>
      <c r="AD23" s="533">
        <v>83</v>
      </c>
      <c r="AE23" s="532">
        <v>91</v>
      </c>
      <c r="AF23" s="532">
        <v>97</v>
      </c>
      <c r="AG23" s="532">
        <v>131</v>
      </c>
      <c r="AH23" s="534">
        <v>402</v>
      </c>
      <c r="AI23" s="532">
        <v>84</v>
      </c>
      <c r="AJ23" s="532">
        <v>83</v>
      </c>
      <c r="AK23" s="532">
        <v>91</v>
      </c>
      <c r="AL23" s="532">
        <v>109</v>
      </c>
      <c r="AM23" s="532">
        <v>367</v>
      </c>
      <c r="AN23" s="533">
        <v>101</v>
      </c>
      <c r="AO23" s="532">
        <v>97</v>
      </c>
      <c r="AP23" s="532">
        <v>95</v>
      </c>
      <c r="AQ23" s="532">
        <v>102</v>
      </c>
      <c r="AR23" s="532">
        <v>395</v>
      </c>
      <c r="AS23" s="533">
        <v>97</v>
      </c>
      <c r="AT23" s="532">
        <v>109</v>
      </c>
      <c r="AU23" s="532">
        <v>111</v>
      </c>
      <c r="AV23" s="532">
        <v>117</v>
      </c>
      <c r="AW23" s="532">
        <v>434</v>
      </c>
      <c r="AX23" s="533">
        <v>95</v>
      </c>
      <c r="AY23" s="532">
        <v>104</v>
      </c>
      <c r="AZ23" s="532">
        <v>111</v>
      </c>
      <c r="BA23" s="532">
        <v>117</v>
      </c>
      <c r="BB23" s="534">
        <v>427</v>
      </c>
      <c r="BC23" s="532">
        <v>107</v>
      </c>
      <c r="BD23" s="532">
        <v>121</v>
      </c>
      <c r="BE23" s="532">
        <v>136</v>
      </c>
      <c r="BF23" s="532">
        <v>125</v>
      </c>
      <c r="BG23" s="534">
        <v>489</v>
      </c>
      <c r="BH23" s="532">
        <v>114</v>
      </c>
      <c r="BI23" s="532">
        <v>132</v>
      </c>
      <c r="BJ23" s="532">
        <v>125</v>
      </c>
      <c r="BK23" s="532">
        <v>113</v>
      </c>
      <c r="BL23" s="534">
        <v>484</v>
      </c>
      <c r="BM23" s="532">
        <v>110</v>
      </c>
      <c r="BN23" s="532">
        <v>120</v>
      </c>
      <c r="BO23" s="532">
        <v>142</v>
      </c>
      <c r="BP23" s="755">
        <v>139</v>
      </c>
      <c r="BQ23" s="756">
        <v>511</v>
      </c>
      <c r="BR23" s="532">
        <v>124</v>
      </c>
      <c r="BS23" s="755">
        <v>128</v>
      </c>
      <c r="BT23" s="755">
        <v>162</v>
      </c>
      <c r="BU23" s="755">
        <v>156</v>
      </c>
      <c r="BV23" s="756">
        <v>570</v>
      </c>
    </row>
    <row r="24" spans="1:79" ht="11.1" customHeight="1">
      <c r="B24" s="130" t="s">
        <v>90</v>
      </c>
      <c r="D24" s="278"/>
      <c r="E24" s="533">
        <v>47</v>
      </c>
      <c r="F24" s="532">
        <v>24</v>
      </c>
      <c r="G24" s="532">
        <v>48</v>
      </c>
      <c r="H24" s="532">
        <v>55</v>
      </c>
      <c r="I24" s="532">
        <v>174</v>
      </c>
      <c r="J24" s="533">
        <v>75</v>
      </c>
      <c r="K24" s="532">
        <v>79</v>
      </c>
      <c r="L24" s="532">
        <v>74</v>
      </c>
      <c r="M24" s="532">
        <v>89</v>
      </c>
      <c r="N24" s="532">
        <v>317</v>
      </c>
      <c r="O24" s="533">
        <v>106</v>
      </c>
      <c r="P24" s="532">
        <v>104</v>
      </c>
      <c r="Q24" s="532">
        <v>99</v>
      </c>
      <c r="R24" s="532">
        <v>102</v>
      </c>
      <c r="S24" s="532">
        <v>411</v>
      </c>
      <c r="T24" s="533">
        <v>122</v>
      </c>
      <c r="U24" s="532">
        <v>118</v>
      </c>
      <c r="V24" s="532">
        <v>120</v>
      </c>
      <c r="W24" s="532">
        <v>135</v>
      </c>
      <c r="X24" s="532">
        <v>495</v>
      </c>
      <c r="Y24" s="533">
        <v>135</v>
      </c>
      <c r="Z24" s="532">
        <v>151</v>
      </c>
      <c r="AA24" s="532">
        <v>173</v>
      </c>
      <c r="AB24" s="529">
        <v>165</v>
      </c>
      <c r="AC24" s="534">
        <v>624</v>
      </c>
      <c r="AD24" s="533">
        <v>196</v>
      </c>
      <c r="AE24" s="532">
        <v>205</v>
      </c>
      <c r="AF24" s="532">
        <v>205</v>
      </c>
      <c r="AG24" s="532">
        <v>152</v>
      </c>
      <c r="AH24" s="534">
        <v>758</v>
      </c>
      <c r="AI24" s="532">
        <v>106</v>
      </c>
      <c r="AJ24" s="532">
        <v>123</v>
      </c>
      <c r="AK24" s="532">
        <v>105</v>
      </c>
      <c r="AL24" s="532">
        <v>88</v>
      </c>
      <c r="AM24" s="532">
        <v>422</v>
      </c>
      <c r="AN24" s="533">
        <v>61</v>
      </c>
      <c r="AO24" s="532">
        <v>93</v>
      </c>
      <c r="AP24" s="532">
        <v>92</v>
      </c>
      <c r="AQ24" s="532">
        <v>104</v>
      </c>
      <c r="AR24" s="532">
        <v>350</v>
      </c>
      <c r="AS24" s="533">
        <v>130</v>
      </c>
      <c r="AT24" s="532">
        <v>130</v>
      </c>
      <c r="AU24" s="532">
        <v>126</v>
      </c>
      <c r="AV24" s="532">
        <v>159</v>
      </c>
      <c r="AW24" s="532">
        <v>545</v>
      </c>
      <c r="AX24" s="544">
        <v>179</v>
      </c>
      <c r="AY24" s="545">
        <v>194</v>
      </c>
      <c r="AZ24" s="545">
        <v>209</v>
      </c>
      <c r="BA24" s="545">
        <v>190</v>
      </c>
      <c r="BB24" s="546">
        <v>772</v>
      </c>
      <c r="BC24" s="545">
        <v>193</v>
      </c>
      <c r="BD24" s="545">
        <v>204</v>
      </c>
      <c r="BE24" s="545">
        <v>203</v>
      </c>
      <c r="BF24" s="545">
        <v>200</v>
      </c>
      <c r="BG24" s="546">
        <v>800</v>
      </c>
      <c r="BH24" s="545">
        <v>157</v>
      </c>
      <c r="BI24" s="545">
        <v>81</v>
      </c>
      <c r="BJ24" s="545">
        <v>126</v>
      </c>
      <c r="BK24" s="545">
        <v>114</v>
      </c>
      <c r="BL24" s="546">
        <v>478</v>
      </c>
      <c r="BM24" s="545">
        <v>215</v>
      </c>
      <c r="BN24" s="545">
        <v>239</v>
      </c>
      <c r="BO24" s="545">
        <v>277</v>
      </c>
      <c r="BP24" s="767">
        <v>316</v>
      </c>
      <c r="BQ24" s="763">
        <v>1047</v>
      </c>
      <c r="BR24" s="545">
        <v>390</v>
      </c>
      <c r="BS24" s="767">
        <v>472</v>
      </c>
      <c r="BT24" s="767">
        <v>334</v>
      </c>
      <c r="BU24" s="767">
        <v>389</v>
      </c>
      <c r="BV24" s="763">
        <v>1585</v>
      </c>
    </row>
    <row r="25" spans="1:79" ht="11.1" customHeight="1">
      <c r="A25" s="275"/>
      <c r="B25" s="276"/>
      <c r="C25" s="276" t="s">
        <v>5</v>
      </c>
      <c r="D25" s="279"/>
      <c r="E25" s="547">
        <v>877</v>
      </c>
      <c r="F25" s="548">
        <v>861</v>
      </c>
      <c r="G25" s="548">
        <v>971</v>
      </c>
      <c r="H25" s="548">
        <v>1107</v>
      </c>
      <c r="I25" s="548">
        <v>3816</v>
      </c>
      <c r="J25" s="547">
        <v>1151</v>
      </c>
      <c r="K25" s="548">
        <v>1218</v>
      </c>
      <c r="L25" s="548">
        <v>1593</v>
      </c>
      <c r="M25" s="548">
        <v>1615</v>
      </c>
      <c r="N25" s="548">
        <v>5577</v>
      </c>
      <c r="O25" s="547">
        <v>1625</v>
      </c>
      <c r="P25" s="548">
        <v>1981</v>
      </c>
      <c r="Q25" s="548">
        <v>1936</v>
      </c>
      <c r="R25" s="548">
        <v>2471</v>
      </c>
      <c r="S25" s="548">
        <v>8013</v>
      </c>
      <c r="T25" s="547">
        <v>2247</v>
      </c>
      <c r="U25" s="548">
        <v>2217</v>
      </c>
      <c r="V25" s="548">
        <v>2349</v>
      </c>
      <c r="W25" s="548">
        <v>3390</v>
      </c>
      <c r="X25" s="548">
        <v>10203</v>
      </c>
      <c r="Y25" s="547">
        <v>2524</v>
      </c>
      <c r="Z25" s="548">
        <v>2748</v>
      </c>
      <c r="AA25" s="548">
        <v>2771</v>
      </c>
      <c r="AB25" s="548">
        <v>2769</v>
      </c>
      <c r="AC25" s="549">
        <v>10812</v>
      </c>
      <c r="AD25" s="547">
        <v>3000</v>
      </c>
      <c r="AE25" s="548">
        <v>3042</v>
      </c>
      <c r="AF25" s="548">
        <v>3333</v>
      </c>
      <c r="AG25" s="548">
        <v>3418</v>
      </c>
      <c r="AH25" s="549">
        <v>12793</v>
      </c>
      <c r="AI25" s="548">
        <v>2492</v>
      </c>
      <c r="AJ25" s="548">
        <v>2429</v>
      </c>
      <c r="AK25" s="548">
        <v>8396</v>
      </c>
      <c r="AL25" s="548">
        <v>2126</v>
      </c>
      <c r="AM25" s="548">
        <v>15443</v>
      </c>
      <c r="AN25" s="547">
        <v>1992</v>
      </c>
      <c r="AO25" s="548">
        <v>2064</v>
      </c>
      <c r="AP25" s="548">
        <v>2313</v>
      </c>
      <c r="AQ25" s="548">
        <v>2507</v>
      </c>
      <c r="AR25" s="548">
        <v>8876</v>
      </c>
      <c r="AS25" s="547">
        <v>2503</v>
      </c>
      <c r="AT25" s="548">
        <v>2484</v>
      </c>
      <c r="AU25" s="548">
        <v>2431</v>
      </c>
      <c r="AV25" s="548">
        <v>2864</v>
      </c>
      <c r="AW25" s="548">
        <v>10282</v>
      </c>
      <c r="AX25" s="550">
        <v>2806</v>
      </c>
      <c r="AY25" s="551">
        <v>3273</v>
      </c>
      <c r="AZ25" s="551">
        <v>3276</v>
      </c>
      <c r="BA25" s="551">
        <v>3451</v>
      </c>
      <c r="BB25" s="552">
        <v>12806</v>
      </c>
      <c r="BC25" s="551">
        <v>3182</v>
      </c>
      <c r="BD25" s="551">
        <v>3567</v>
      </c>
      <c r="BE25" s="551">
        <v>3476</v>
      </c>
      <c r="BF25" s="551">
        <v>3456</v>
      </c>
      <c r="BG25" s="552">
        <v>13681</v>
      </c>
      <c r="BH25" s="551">
        <v>4660</v>
      </c>
      <c r="BI25" s="551">
        <v>2190</v>
      </c>
      <c r="BJ25" s="551">
        <v>2249</v>
      </c>
      <c r="BK25" s="551">
        <v>2477</v>
      </c>
      <c r="BL25" s="552">
        <v>11576</v>
      </c>
      <c r="BM25" s="551">
        <v>2762</v>
      </c>
      <c r="BN25" s="551">
        <v>2968</v>
      </c>
      <c r="BO25" s="551">
        <v>3294</v>
      </c>
      <c r="BP25" s="745">
        <v>3516</v>
      </c>
      <c r="BQ25" s="746">
        <v>12540</v>
      </c>
      <c r="BR25" s="819">
        <v>3437</v>
      </c>
      <c r="BS25" s="745">
        <v>4504</v>
      </c>
      <c r="BT25" s="745">
        <v>3929</v>
      </c>
      <c r="BU25" s="745">
        <v>3866</v>
      </c>
      <c r="BV25" s="746">
        <v>15736</v>
      </c>
    </row>
    <row r="26" spans="1:79" ht="11.1" customHeight="1">
      <c r="A26" s="267" t="s">
        <v>135</v>
      </c>
      <c r="D26" s="278"/>
      <c r="E26" s="528">
        <v>281</v>
      </c>
      <c r="F26" s="529">
        <v>0</v>
      </c>
      <c r="G26" s="529">
        <v>36</v>
      </c>
      <c r="H26" s="529">
        <v>654</v>
      </c>
      <c r="I26" s="529">
        <v>971</v>
      </c>
      <c r="J26" s="528">
        <v>220</v>
      </c>
      <c r="K26" s="529">
        <v>140</v>
      </c>
      <c r="L26" s="529">
        <v>-11</v>
      </c>
      <c r="M26" s="529">
        <v>174</v>
      </c>
      <c r="N26" s="529">
        <v>523</v>
      </c>
      <c r="O26" s="528">
        <v>272</v>
      </c>
      <c r="P26" s="529">
        <v>589</v>
      </c>
      <c r="Q26" s="529">
        <v>950</v>
      </c>
      <c r="R26" s="529">
        <v>302</v>
      </c>
      <c r="S26" s="529">
        <v>2113</v>
      </c>
      <c r="T26" s="528">
        <v>560</v>
      </c>
      <c r="U26" s="529">
        <v>692</v>
      </c>
      <c r="V26" s="529">
        <v>606</v>
      </c>
      <c r="W26" s="529">
        <v>-378</v>
      </c>
      <c r="X26" s="529">
        <v>1480</v>
      </c>
      <c r="Y26" s="528">
        <v>833</v>
      </c>
      <c r="Z26" s="529">
        <v>1092</v>
      </c>
      <c r="AA26" s="529">
        <v>770</v>
      </c>
      <c r="AB26" s="529">
        <v>980</v>
      </c>
      <c r="AC26" s="530">
        <v>3675</v>
      </c>
      <c r="AD26" s="528">
        <v>1084</v>
      </c>
      <c r="AE26" s="529">
        <v>1145</v>
      </c>
      <c r="AF26" s="529">
        <v>1786</v>
      </c>
      <c r="AG26" s="529">
        <v>1227</v>
      </c>
      <c r="AH26" s="530">
        <v>5242</v>
      </c>
      <c r="AI26" s="529">
        <v>-173</v>
      </c>
      <c r="AJ26" s="529">
        <v>40</v>
      </c>
      <c r="AK26" s="529">
        <v>-6223</v>
      </c>
      <c r="AL26" s="529">
        <v>-330</v>
      </c>
      <c r="AM26" s="529">
        <v>-6686</v>
      </c>
      <c r="AN26" s="528">
        <v>-638</v>
      </c>
      <c r="AO26" s="529">
        <v>-288</v>
      </c>
      <c r="AP26" s="529">
        <v>-194</v>
      </c>
      <c r="AQ26" s="529">
        <v>-105</v>
      </c>
      <c r="AR26" s="529">
        <v>-1225</v>
      </c>
      <c r="AS26" s="528">
        <v>108</v>
      </c>
      <c r="AT26" s="553">
        <v>128</v>
      </c>
      <c r="AU26" s="553">
        <v>214</v>
      </c>
      <c r="AV26" s="553">
        <v>476</v>
      </c>
      <c r="AW26" s="553">
        <v>926</v>
      </c>
      <c r="AX26" s="528">
        <v>875</v>
      </c>
      <c r="AY26" s="553">
        <v>965</v>
      </c>
      <c r="AZ26" s="553">
        <v>1506</v>
      </c>
      <c r="BA26" s="553">
        <v>1123</v>
      </c>
      <c r="BB26" s="554">
        <v>4469</v>
      </c>
      <c r="BC26" s="553">
        <v>877</v>
      </c>
      <c r="BD26" s="553">
        <v>1130</v>
      </c>
      <c r="BE26" s="553">
        <v>828</v>
      </c>
      <c r="BF26" s="553">
        <v>864</v>
      </c>
      <c r="BG26" s="554">
        <v>3699</v>
      </c>
      <c r="BH26" s="553">
        <v>58</v>
      </c>
      <c r="BI26" s="553">
        <v>-1087</v>
      </c>
      <c r="BJ26" s="553">
        <v>-3</v>
      </c>
      <c r="BK26" s="553">
        <v>488</v>
      </c>
      <c r="BL26" s="554">
        <v>-544</v>
      </c>
      <c r="BM26" s="553">
        <v>932</v>
      </c>
      <c r="BN26" s="553">
        <v>1171</v>
      </c>
      <c r="BO26" s="553">
        <v>1471</v>
      </c>
      <c r="BP26" s="761">
        <v>2528</v>
      </c>
      <c r="BQ26" s="762">
        <v>6102</v>
      </c>
      <c r="BR26" s="553">
        <v>546</v>
      </c>
      <c r="BS26" s="761">
        <v>2903</v>
      </c>
      <c r="BT26" s="761">
        <v>3664</v>
      </c>
      <c r="BU26" s="761">
        <v>2853</v>
      </c>
      <c r="BV26" s="762">
        <v>9966</v>
      </c>
    </row>
    <row r="27" spans="1:79" ht="11.1" customHeight="1">
      <c r="A27" s="280" t="s">
        <v>91</v>
      </c>
      <c r="D27" s="278"/>
      <c r="E27" s="544">
        <v>2</v>
      </c>
      <c r="F27" s="545">
        <v>1</v>
      </c>
      <c r="G27" s="545">
        <v>-1</v>
      </c>
      <c r="H27" s="545">
        <v>0</v>
      </c>
      <c r="I27" s="545">
        <v>2</v>
      </c>
      <c r="J27" s="544">
        <v>2</v>
      </c>
      <c r="K27" s="545">
        <v>0</v>
      </c>
      <c r="L27" s="545">
        <v>6</v>
      </c>
      <c r="M27" s="545">
        <v>7</v>
      </c>
      <c r="N27" s="545">
        <v>15</v>
      </c>
      <c r="O27" s="544">
        <v>4</v>
      </c>
      <c r="P27" s="545">
        <v>6</v>
      </c>
      <c r="Q27" s="545">
        <v>1</v>
      </c>
      <c r="R27" s="545">
        <v>-4</v>
      </c>
      <c r="S27" s="545">
        <v>7</v>
      </c>
      <c r="T27" s="544">
        <v>10</v>
      </c>
      <c r="U27" s="545">
        <v>5</v>
      </c>
      <c r="V27" s="545">
        <v>8</v>
      </c>
      <c r="W27" s="545">
        <v>-9</v>
      </c>
      <c r="X27" s="545">
        <v>14</v>
      </c>
      <c r="Y27" s="544">
        <v>-10</v>
      </c>
      <c r="Z27" s="545">
        <v>5</v>
      </c>
      <c r="AA27" s="545">
        <v>11</v>
      </c>
      <c r="AB27" s="545">
        <v>-9</v>
      </c>
      <c r="AC27" s="546">
        <v>-3</v>
      </c>
      <c r="AD27" s="544">
        <v>-3</v>
      </c>
      <c r="AE27" s="545">
        <v>8</v>
      </c>
      <c r="AF27" s="545">
        <v>-22</v>
      </c>
      <c r="AG27" s="545">
        <v>-28</v>
      </c>
      <c r="AH27" s="546">
        <v>-45</v>
      </c>
      <c r="AI27" s="545">
        <v>-10</v>
      </c>
      <c r="AJ27" s="545">
        <v>9</v>
      </c>
      <c r="AK27" s="545">
        <v>9</v>
      </c>
      <c r="AL27" s="545">
        <v>-6</v>
      </c>
      <c r="AM27" s="545">
        <v>2</v>
      </c>
      <c r="AN27" s="544">
        <v>-5</v>
      </c>
      <c r="AO27" s="545">
        <v>-21</v>
      </c>
      <c r="AP27" s="545">
        <v>-7</v>
      </c>
      <c r="AQ27" s="545">
        <v>-18</v>
      </c>
      <c r="AR27" s="545">
        <v>-51</v>
      </c>
      <c r="AS27" s="544">
        <v>3</v>
      </c>
      <c r="AT27" s="545">
        <v>5</v>
      </c>
      <c r="AU27" s="545">
        <v>1</v>
      </c>
      <c r="AV27" s="545">
        <v>1</v>
      </c>
      <c r="AW27" s="545">
        <v>10</v>
      </c>
      <c r="AX27" s="544">
        <v>0</v>
      </c>
      <c r="AY27" s="545">
        <v>-8</v>
      </c>
      <c r="AZ27" s="545">
        <v>4</v>
      </c>
      <c r="BA27" s="545">
        <v>21</v>
      </c>
      <c r="BB27" s="546">
        <v>17</v>
      </c>
      <c r="BC27" s="545">
        <v>5</v>
      </c>
      <c r="BD27" s="545">
        <v>9</v>
      </c>
      <c r="BE27" s="545">
        <v>9</v>
      </c>
      <c r="BF27" s="545">
        <v>8</v>
      </c>
      <c r="BG27" s="546">
        <v>31</v>
      </c>
      <c r="BH27" s="545">
        <v>18</v>
      </c>
      <c r="BI27" s="545">
        <v>-4</v>
      </c>
      <c r="BJ27" s="545">
        <v>3</v>
      </c>
      <c r="BK27" s="545">
        <v>-7</v>
      </c>
      <c r="BL27" s="546">
        <v>10</v>
      </c>
      <c r="BM27" s="545">
        <v>-4</v>
      </c>
      <c r="BN27" s="545">
        <v>-2</v>
      </c>
      <c r="BO27" s="545">
        <v>6</v>
      </c>
      <c r="BP27" s="767">
        <v>9</v>
      </c>
      <c r="BQ27" s="763">
        <v>9</v>
      </c>
      <c r="BR27" s="545">
        <v>-1</v>
      </c>
      <c r="BS27" s="767">
        <v>27</v>
      </c>
      <c r="BT27" s="767">
        <v>40</v>
      </c>
      <c r="BU27" s="767">
        <v>48</v>
      </c>
      <c r="BV27" s="763">
        <v>114</v>
      </c>
    </row>
    <row r="28" spans="1:79" ht="10.5" customHeight="1">
      <c r="A28" s="267" t="s">
        <v>136</v>
      </c>
      <c r="D28" s="278"/>
      <c r="E28" s="528">
        <v>283</v>
      </c>
      <c r="F28" s="529">
        <v>1</v>
      </c>
      <c r="G28" s="529">
        <v>35</v>
      </c>
      <c r="H28" s="529">
        <v>654</v>
      </c>
      <c r="I28" s="529">
        <v>973</v>
      </c>
      <c r="J28" s="528">
        <v>222</v>
      </c>
      <c r="K28" s="529">
        <v>140</v>
      </c>
      <c r="L28" s="529">
        <v>-5</v>
      </c>
      <c r="M28" s="529">
        <v>181</v>
      </c>
      <c r="N28" s="529">
        <v>538</v>
      </c>
      <c r="O28" s="528">
        <v>276</v>
      </c>
      <c r="P28" s="529">
        <v>595</v>
      </c>
      <c r="Q28" s="529">
        <v>951</v>
      </c>
      <c r="R28" s="529">
        <v>298</v>
      </c>
      <c r="S28" s="529">
        <v>2120</v>
      </c>
      <c r="T28" s="528">
        <v>570</v>
      </c>
      <c r="U28" s="529">
        <v>697</v>
      </c>
      <c r="V28" s="529">
        <v>614</v>
      </c>
      <c r="W28" s="529">
        <v>-387</v>
      </c>
      <c r="X28" s="529">
        <v>1494</v>
      </c>
      <c r="Y28" s="528">
        <v>823</v>
      </c>
      <c r="Z28" s="529">
        <v>1097</v>
      </c>
      <c r="AA28" s="529">
        <v>781</v>
      </c>
      <c r="AB28" s="529">
        <v>971</v>
      </c>
      <c r="AC28" s="530">
        <v>3672</v>
      </c>
      <c r="AD28" s="528">
        <v>1081</v>
      </c>
      <c r="AE28" s="529">
        <v>1153</v>
      </c>
      <c r="AF28" s="529">
        <v>1764</v>
      </c>
      <c r="AG28" s="529">
        <v>1199</v>
      </c>
      <c r="AH28" s="530">
        <v>5197</v>
      </c>
      <c r="AI28" s="529">
        <v>-183</v>
      </c>
      <c r="AJ28" s="529">
        <v>49</v>
      </c>
      <c r="AK28" s="529">
        <v>-6214</v>
      </c>
      <c r="AL28" s="529">
        <v>-336</v>
      </c>
      <c r="AM28" s="529">
        <v>-6684</v>
      </c>
      <c r="AN28" s="528">
        <v>-643</v>
      </c>
      <c r="AO28" s="529">
        <v>-309</v>
      </c>
      <c r="AP28" s="529">
        <v>-201</v>
      </c>
      <c r="AQ28" s="529">
        <v>-123</v>
      </c>
      <c r="AR28" s="529">
        <v>-1276</v>
      </c>
      <c r="AS28" s="528">
        <v>111</v>
      </c>
      <c r="AT28" s="553">
        <v>133</v>
      </c>
      <c r="AU28" s="553">
        <v>215</v>
      </c>
      <c r="AV28" s="553">
        <v>477</v>
      </c>
      <c r="AW28" s="553">
        <v>936</v>
      </c>
      <c r="AX28" s="528">
        <v>875</v>
      </c>
      <c r="AY28" s="553">
        <v>957</v>
      </c>
      <c r="AZ28" s="553">
        <v>1510</v>
      </c>
      <c r="BA28" s="553">
        <v>1144</v>
      </c>
      <c r="BB28" s="554">
        <v>4486</v>
      </c>
      <c r="BC28" s="553">
        <v>882</v>
      </c>
      <c r="BD28" s="553">
        <v>1139</v>
      </c>
      <c r="BE28" s="553">
        <v>837</v>
      </c>
      <c r="BF28" s="553">
        <v>872</v>
      </c>
      <c r="BG28" s="554">
        <v>3730</v>
      </c>
      <c r="BH28" s="553">
        <v>76</v>
      </c>
      <c r="BI28" s="553">
        <v>-1091</v>
      </c>
      <c r="BJ28" s="553">
        <v>0</v>
      </c>
      <c r="BK28" s="553">
        <v>481</v>
      </c>
      <c r="BL28" s="554">
        <v>-534</v>
      </c>
      <c r="BM28" s="553">
        <v>928</v>
      </c>
      <c r="BN28" s="553">
        <v>1169</v>
      </c>
      <c r="BO28" s="553">
        <v>1477</v>
      </c>
      <c r="BP28" s="761">
        <v>2537</v>
      </c>
      <c r="BQ28" s="762">
        <v>6111</v>
      </c>
      <c r="BR28" s="553">
        <v>545</v>
      </c>
      <c r="BS28" s="761">
        <v>2930</v>
      </c>
      <c r="BT28" s="761">
        <v>3704</v>
      </c>
      <c r="BU28" s="761">
        <v>2901</v>
      </c>
      <c r="BV28" s="762">
        <v>10080</v>
      </c>
    </row>
    <row r="29" spans="1:79" ht="1.5" customHeight="1">
      <c r="D29" s="278"/>
      <c r="E29" s="541"/>
      <c r="F29" s="542"/>
      <c r="G29" s="542"/>
      <c r="H29" s="542"/>
      <c r="I29" s="542"/>
      <c r="J29" s="541"/>
      <c r="K29" s="542"/>
      <c r="L29" s="542"/>
      <c r="M29" s="542"/>
      <c r="N29" s="542"/>
      <c r="O29" s="541"/>
      <c r="P29" s="542"/>
      <c r="Q29" s="542"/>
      <c r="R29" s="542"/>
      <c r="S29" s="542"/>
      <c r="T29" s="541"/>
      <c r="U29" s="542"/>
      <c r="V29" s="542"/>
      <c r="W29" s="542"/>
      <c r="X29" s="542"/>
      <c r="Y29" s="541"/>
      <c r="Z29" s="542"/>
      <c r="AA29" s="542"/>
      <c r="AB29" s="542"/>
      <c r="AC29" s="543"/>
      <c r="AD29" s="541"/>
      <c r="AE29" s="542"/>
      <c r="AF29" s="542"/>
      <c r="AG29" s="542"/>
      <c r="AH29" s="543"/>
      <c r="AI29" s="542"/>
      <c r="AJ29" s="542"/>
      <c r="AK29" s="542"/>
      <c r="AL29" s="542"/>
      <c r="AM29" s="542"/>
      <c r="AN29" s="541"/>
      <c r="AO29" s="542"/>
      <c r="AP29" s="542"/>
      <c r="AQ29" s="542"/>
      <c r="AR29" s="542"/>
      <c r="AS29" s="541"/>
      <c r="AT29" s="542"/>
      <c r="AU29" s="542"/>
      <c r="AV29" s="542"/>
      <c r="AW29" s="542"/>
      <c r="AX29" s="541"/>
      <c r="AY29" s="542"/>
      <c r="AZ29" s="542"/>
      <c r="BA29" s="542"/>
      <c r="BB29" s="543"/>
      <c r="BC29" s="542"/>
      <c r="BD29" s="542"/>
      <c r="BE29" s="542"/>
      <c r="BF29" s="542"/>
      <c r="BG29" s="543"/>
      <c r="BH29" s="542"/>
      <c r="BI29" s="542"/>
      <c r="BJ29" s="542"/>
      <c r="BK29" s="542"/>
      <c r="BL29" s="543"/>
      <c r="BM29" s="542"/>
      <c r="BN29" s="542"/>
      <c r="BO29" s="542"/>
      <c r="BP29" s="747"/>
      <c r="BQ29" s="748"/>
      <c r="BR29" s="821"/>
      <c r="BS29" s="821"/>
      <c r="BT29" s="821"/>
      <c r="BU29" s="821"/>
      <c r="BV29" s="837"/>
    </row>
    <row r="30" spans="1:79" s="262" customFormat="1" ht="10.5" customHeight="1">
      <c r="A30" s="281" t="s">
        <v>92</v>
      </c>
      <c r="D30" s="278"/>
      <c r="E30" s="528"/>
      <c r="F30" s="529"/>
      <c r="G30" s="529"/>
      <c r="H30" s="529"/>
      <c r="I30" s="529"/>
      <c r="J30" s="528"/>
      <c r="K30" s="529"/>
      <c r="L30" s="529"/>
      <c r="M30" s="529"/>
      <c r="N30" s="529"/>
      <c r="O30" s="528"/>
      <c r="P30" s="529"/>
      <c r="Q30" s="529"/>
      <c r="R30" s="529"/>
      <c r="S30" s="529"/>
      <c r="T30" s="528"/>
      <c r="U30" s="529"/>
      <c r="V30" s="529"/>
      <c r="W30" s="529"/>
      <c r="X30" s="529"/>
      <c r="Y30" s="528"/>
      <c r="Z30" s="529"/>
      <c r="AA30" s="529"/>
      <c r="AB30" s="529"/>
      <c r="AC30" s="530"/>
      <c r="AD30" s="528"/>
      <c r="AE30" s="529"/>
      <c r="AF30" s="529"/>
      <c r="AG30" s="529"/>
      <c r="AH30" s="530"/>
      <c r="AI30" s="529"/>
      <c r="AJ30" s="529"/>
      <c r="AK30" s="529"/>
      <c r="AL30" s="529"/>
      <c r="AM30" s="529"/>
      <c r="AN30" s="528"/>
      <c r="AO30" s="529"/>
      <c r="AP30" s="529"/>
      <c r="AQ30" s="529"/>
      <c r="AR30" s="529"/>
      <c r="AS30" s="528"/>
      <c r="AT30" s="529"/>
      <c r="AU30" s="529"/>
      <c r="AV30" s="529"/>
      <c r="AW30" s="529"/>
      <c r="AX30" s="528"/>
      <c r="AY30" s="529"/>
      <c r="AZ30" s="529"/>
      <c r="BA30" s="529"/>
      <c r="BB30" s="530"/>
      <c r="BC30" s="529"/>
      <c r="BD30" s="529"/>
      <c r="BE30" s="529"/>
      <c r="BF30" s="529"/>
      <c r="BG30" s="530"/>
      <c r="BH30" s="529"/>
      <c r="BI30" s="529"/>
      <c r="BJ30" s="529"/>
      <c r="BK30" s="529"/>
      <c r="BL30" s="530"/>
      <c r="BM30" s="529"/>
      <c r="BN30" s="529"/>
      <c r="BO30" s="529"/>
      <c r="BP30" s="753"/>
      <c r="BQ30" s="754"/>
      <c r="BR30" s="529"/>
      <c r="BS30" s="753"/>
      <c r="BT30" s="753"/>
      <c r="BU30" s="753"/>
      <c r="BV30" s="754"/>
      <c r="BX30" s="130"/>
      <c r="BY30" s="130"/>
      <c r="BZ30" s="130"/>
      <c r="CA30" s="130"/>
    </row>
    <row r="31" spans="1:79" ht="11.1" customHeight="1">
      <c r="B31" s="130" t="s">
        <v>93</v>
      </c>
      <c r="D31" s="278"/>
      <c r="E31" s="528">
        <v>31</v>
      </c>
      <c r="F31" s="529">
        <v>37</v>
      </c>
      <c r="G31" s="529">
        <v>44</v>
      </c>
      <c r="H31" s="529">
        <v>44</v>
      </c>
      <c r="I31" s="529">
        <v>156</v>
      </c>
      <c r="J31" s="528">
        <v>44</v>
      </c>
      <c r="K31" s="529">
        <v>49</v>
      </c>
      <c r="L31" s="529">
        <v>52</v>
      </c>
      <c r="M31" s="529">
        <v>61</v>
      </c>
      <c r="N31" s="529">
        <v>206</v>
      </c>
      <c r="O31" s="528">
        <v>66</v>
      </c>
      <c r="P31" s="529">
        <v>66</v>
      </c>
      <c r="Q31" s="529">
        <v>66</v>
      </c>
      <c r="R31" s="529">
        <v>70</v>
      </c>
      <c r="S31" s="529">
        <v>268</v>
      </c>
      <c r="T31" s="528">
        <v>62</v>
      </c>
      <c r="U31" s="529">
        <v>63</v>
      </c>
      <c r="V31" s="529">
        <v>66</v>
      </c>
      <c r="W31" s="529">
        <v>73</v>
      </c>
      <c r="X31" s="529">
        <v>264</v>
      </c>
      <c r="Y31" s="528">
        <v>72</v>
      </c>
      <c r="Z31" s="529">
        <v>74</v>
      </c>
      <c r="AA31" s="529">
        <v>72</v>
      </c>
      <c r="AB31" s="529">
        <v>67</v>
      </c>
      <c r="AC31" s="530">
        <v>285</v>
      </c>
      <c r="AD31" s="528">
        <v>64</v>
      </c>
      <c r="AE31" s="529">
        <v>66</v>
      </c>
      <c r="AF31" s="529">
        <v>64</v>
      </c>
      <c r="AG31" s="529">
        <v>64</v>
      </c>
      <c r="AH31" s="530">
        <v>258</v>
      </c>
      <c r="AI31" s="529">
        <v>65</v>
      </c>
      <c r="AJ31" s="529">
        <v>72</v>
      </c>
      <c r="AK31" s="529">
        <v>70</v>
      </c>
      <c r="AL31" s="529">
        <v>72</v>
      </c>
      <c r="AM31" s="529">
        <v>279</v>
      </c>
      <c r="AN31" s="528">
        <v>77</v>
      </c>
      <c r="AO31" s="529">
        <v>80</v>
      </c>
      <c r="AP31" s="529">
        <v>78</v>
      </c>
      <c r="AQ31" s="529">
        <v>79</v>
      </c>
      <c r="AR31" s="529">
        <v>314</v>
      </c>
      <c r="AS31" s="528">
        <v>79</v>
      </c>
      <c r="AT31" s="529">
        <v>77</v>
      </c>
      <c r="AU31" s="529">
        <v>76</v>
      </c>
      <c r="AV31" s="529">
        <v>70</v>
      </c>
      <c r="AW31" s="529">
        <v>302</v>
      </c>
      <c r="AX31" s="528">
        <v>67</v>
      </c>
      <c r="AY31" s="529">
        <v>69</v>
      </c>
      <c r="AZ31" s="529">
        <v>70</v>
      </c>
      <c r="BA31" s="529">
        <v>63</v>
      </c>
      <c r="BB31" s="530">
        <v>269</v>
      </c>
      <c r="BC31" s="529">
        <v>62</v>
      </c>
      <c r="BD31" s="529">
        <v>60</v>
      </c>
      <c r="BE31" s="529">
        <v>50</v>
      </c>
      <c r="BF31" s="529">
        <v>51</v>
      </c>
      <c r="BG31" s="530">
        <v>223</v>
      </c>
      <c r="BH31" s="529">
        <v>54</v>
      </c>
      <c r="BI31" s="529">
        <v>62</v>
      </c>
      <c r="BJ31" s="529">
        <v>60</v>
      </c>
      <c r="BK31" s="529">
        <v>60</v>
      </c>
      <c r="BL31" s="530">
        <v>236</v>
      </c>
      <c r="BM31" s="529">
        <v>55</v>
      </c>
      <c r="BN31" s="529">
        <v>52</v>
      </c>
      <c r="BO31" s="529">
        <v>56</v>
      </c>
      <c r="BP31" s="757">
        <v>48</v>
      </c>
      <c r="BQ31" s="758">
        <v>211</v>
      </c>
      <c r="BR31" s="529">
        <v>56</v>
      </c>
      <c r="BS31" s="757">
        <v>55</v>
      </c>
      <c r="BT31" s="757">
        <v>52</v>
      </c>
      <c r="BU31" s="757">
        <v>52</v>
      </c>
      <c r="BV31" s="758">
        <v>215</v>
      </c>
    </row>
    <row r="32" spans="1:79" ht="11.1" customHeight="1">
      <c r="B32" s="130" t="s">
        <v>94</v>
      </c>
      <c r="D32" s="278"/>
      <c r="E32" s="544">
        <v>-13</v>
      </c>
      <c r="F32" s="545">
        <v>-12</v>
      </c>
      <c r="G32" s="545">
        <v>-13</v>
      </c>
      <c r="H32" s="545">
        <v>-17</v>
      </c>
      <c r="I32" s="545">
        <v>-55</v>
      </c>
      <c r="J32" s="544">
        <v>-19</v>
      </c>
      <c r="K32" s="545">
        <v>-19</v>
      </c>
      <c r="L32" s="545">
        <v>-19</v>
      </c>
      <c r="M32" s="545">
        <v>-19</v>
      </c>
      <c r="N32" s="545">
        <v>-76</v>
      </c>
      <c r="O32" s="544">
        <v>-16</v>
      </c>
      <c r="P32" s="545">
        <v>-14</v>
      </c>
      <c r="Q32" s="545">
        <v>-14</v>
      </c>
      <c r="R32" s="545">
        <v>-14</v>
      </c>
      <c r="S32" s="545">
        <v>-58</v>
      </c>
      <c r="T32" s="544">
        <v>-12</v>
      </c>
      <c r="U32" s="545">
        <v>-12</v>
      </c>
      <c r="V32" s="545">
        <v>-13</v>
      </c>
      <c r="W32" s="545">
        <v>-13</v>
      </c>
      <c r="X32" s="545">
        <v>-50</v>
      </c>
      <c r="Y32" s="544">
        <v>-10</v>
      </c>
      <c r="Z32" s="545">
        <v>-12</v>
      </c>
      <c r="AA32" s="545">
        <v>-13</v>
      </c>
      <c r="AB32" s="545">
        <v>-15</v>
      </c>
      <c r="AC32" s="546">
        <v>-50</v>
      </c>
      <c r="AD32" s="544">
        <v>-14</v>
      </c>
      <c r="AE32" s="545">
        <v>-14</v>
      </c>
      <c r="AF32" s="545">
        <v>-14</v>
      </c>
      <c r="AG32" s="545">
        <v>-15</v>
      </c>
      <c r="AH32" s="546">
        <v>-57</v>
      </c>
      <c r="AI32" s="545">
        <v>-12</v>
      </c>
      <c r="AJ32" s="545">
        <v>-11</v>
      </c>
      <c r="AK32" s="545">
        <v>-10</v>
      </c>
      <c r="AL32" s="545">
        <v>-9</v>
      </c>
      <c r="AM32" s="545">
        <v>-42</v>
      </c>
      <c r="AN32" s="544">
        <v>-9</v>
      </c>
      <c r="AO32" s="545">
        <v>-9</v>
      </c>
      <c r="AP32" s="545">
        <v>-7</v>
      </c>
      <c r="AQ32" s="545">
        <v>-7</v>
      </c>
      <c r="AR32" s="545">
        <v>-32</v>
      </c>
      <c r="AS32" s="544">
        <v>-7</v>
      </c>
      <c r="AT32" s="545">
        <v>-7</v>
      </c>
      <c r="AU32" s="545">
        <v>-7</v>
      </c>
      <c r="AV32" s="545">
        <v>-7</v>
      </c>
      <c r="AW32" s="545">
        <v>-28</v>
      </c>
      <c r="AX32" s="544">
        <v>-5</v>
      </c>
      <c r="AY32" s="545">
        <v>-6</v>
      </c>
      <c r="AZ32" s="545">
        <v>-6</v>
      </c>
      <c r="BA32" s="545">
        <v>-7</v>
      </c>
      <c r="BB32" s="546">
        <v>-24</v>
      </c>
      <c r="BC32" s="545">
        <v>-7</v>
      </c>
      <c r="BD32" s="545">
        <v>-10</v>
      </c>
      <c r="BE32" s="545">
        <v>-11</v>
      </c>
      <c r="BF32" s="545">
        <v>-10</v>
      </c>
      <c r="BG32" s="546">
        <v>-38</v>
      </c>
      <c r="BH32" s="545">
        <v>-9</v>
      </c>
      <c r="BI32" s="545">
        <v>-8</v>
      </c>
      <c r="BJ32" s="545">
        <v>-7</v>
      </c>
      <c r="BK32" s="545">
        <v>-7</v>
      </c>
      <c r="BL32" s="546">
        <v>-31</v>
      </c>
      <c r="BM32" s="545">
        <v>-8</v>
      </c>
      <c r="BN32" s="545">
        <v>-7</v>
      </c>
      <c r="BO32" s="545">
        <v>-8</v>
      </c>
      <c r="BP32" s="749">
        <v>-10</v>
      </c>
      <c r="BQ32" s="750">
        <v>-33</v>
      </c>
      <c r="BR32" s="545">
        <v>-8</v>
      </c>
      <c r="BS32" s="749">
        <v>-7</v>
      </c>
      <c r="BT32" s="749">
        <v>-11</v>
      </c>
      <c r="BU32" s="749">
        <v>-10</v>
      </c>
      <c r="BV32" s="750">
        <v>-36</v>
      </c>
    </row>
    <row r="33" spans="1:85" s="263" customFormat="1" ht="11.1" customHeight="1">
      <c r="A33" s="267" t="s">
        <v>132</v>
      </c>
      <c r="D33" s="282"/>
      <c r="E33" s="541">
        <v>265</v>
      </c>
      <c r="F33" s="542">
        <v>-24</v>
      </c>
      <c r="G33" s="542">
        <v>4</v>
      </c>
      <c r="H33" s="542">
        <v>627</v>
      </c>
      <c r="I33" s="542">
        <v>872</v>
      </c>
      <c r="J33" s="541">
        <v>197</v>
      </c>
      <c r="K33" s="542">
        <v>110</v>
      </c>
      <c r="L33" s="542">
        <v>-38</v>
      </c>
      <c r="M33" s="542">
        <v>139</v>
      </c>
      <c r="N33" s="542">
        <v>408</v>
      </c>
      <c r="O33" s="541">
        <v>226</v>
      </c>
      <c r="P33" s="542">
        <v>543</v>
      </c>
      <c r="Q33" s="542">
        <v>899</v>
      </c>
      <c r="R33" s="542">
        <v>242</v>
      </c>
      <c r="S33" s="542">
        <v>1910</v>
      </c>
      <c r="T33" s="541">
        <v>520</v>
      </c>
      <c r="U33" s="542">
        <v>646</v>
      </c>
      <c r="V33" s="542">
        <v>561</v>
      </c>
      <c r="W33" s="542">
        <v>-447</v>
      </c>
      <c r="X33" s="542">
        <v>1280</v>
      </c>
      <c r="Y33" s="541">
        <v>761</v>
      </c>
      <c r="Z33" s="542">
        <v>1035</v>
      </c>
      <c r="AA33" s="542">
        <v>722</v>
      </c>
      <c r="AB33" s="542">
        <v>919</v>
      </c>
      <c r="AC33" s="543">
        <v>3437</v>
      </c>
      <c r="AD33" s="541">
        <v>1031</v>
      </c>
      <c r="AE33" s="542">
        <v>1101</v>
      </c>
      <c r="AF33" s="542">
        <v>1714</v>
      </c>
      <c r="AG33" s="542">
        <v>1150</v>
      </c>
      <c r="AH33" s="543">
        <v>4996</v>
      </c>
      <c r="AI33" s="542">
        <v>-236</v>
      </c>
      <c r="AJ33" s="542">
        <v>-12</v>
      </c>
      <c r="AK33" s="542">
        <v>-6274</v>
      </c>
      <c r="AL33" s="542">
        <v>-399</v>
      </c>
      <c r="AM33" s="542">
        <v>-6921</v>
      </c>
      <c r="AN33" s="541">
        <v>-711</v>
      </c>
      <c r="AO33" s="542">
        <v>-380</v>
      </c>
      <c r="AP33" s="542">
        <v>-272</v>
      </c>
      <c r="AQ33" s="542">
        <v>-195</v>
      </c>
      <c r="AR33" s="542">
        <v>-1558</v>
      </c>
      <c r="AS33" s="541">
        <v>39</v>
      </c>
      <c r="AT33" s="555">
        <v>63</v>
      </c>
      <c r="AU33" s="542">
        <v>146</v>
      </c>
      <c r="AV33" s="542">
        <v>414</v>
      </c>
      <c r="AW33" s="542">
        <v>662</v>
      </c>
      <c r="AX33" s="541">
        <v>813</v>
      </c>
      <c r="AY33" s="555">
        <v>894</v>
      </c>
      <c r="AZ33" s="555">
        <v>1446</v>
      </c>
      <c r="BA33" s="555">
        <v>1088</v>
      </c>
      <c r="BB33" s="543">
        <v>4241</v>
      </c>
      <c r="BC33" s="542">
        <v>827</v>
      </c>
      <c r="BD33" s="542">
        <v>1089</v>
      </c>
      <c r="BE33" s="542">
        <v>798</v>
      </c>
      <c r="BF33" s="542">
        <v>831</v>
      </c>
      <c r="BG33" s="543">
        <v>3545</v>
      </c>
      <c r="BH33" s="542">
        <v>31</v>
      </c>
      <c r="BI33" s="542">
        <v>-1145</v>
      </c>
      <c r="BJ33" s="542">
        <v>-53</v>
      </c>
      <c r="BK33" s="542">
        <v>428</v>
      </c>
      <c r="BL33" s="543">
        <v>-739</v>
      </c>
      <c r="BM33" s="542">
        <v>881</v>
      </c>
      <c r="BN33" s="542">
        <v>1124</v>
      </c>
      <c r="BO33" s="542">
        <v>1429</v>
      </c>
      <c r="BP33" s="751">
        <v>2499</v>
      </c>
      <c r="BQ33" s="752">
        <v>5933</v>
      </c>
      <c r="BR33" s="821">
        <v>497</v>
      </c>
      <c r="BS33" s="751">
        <v>2882</v>
      </c>
      <c r="BT33" s="751">
        <v>3663</v>
      </c>
      <c r="BU33" s="751">
        <v>2859</v>
      </c>
      <c r="BV33" s="854">
        <v>9901</v>
      </c>
      <c r="BX33" s="130"/>
      <c r="BY33" s="130"/>
      <c r="BZ33" s="130"/>
      <c r="CA33" s="130"/>
    </row>
    <row r="34" spans="1:85" s="263" customFormat="1" ht="11.1" customHeight="1">
      <c r="A34" s="283" t="s">
        <v>218</v>
      </c>
      <c r="D34" s="282"/>
      <c r="E34" s="556">
        <v>106</v>
      </c>
      <c r="F34" s="557">
        <v>-7</v>
      </c>
      <c r="G34" s="557">
        <v>0</v>
      </c>
      <c r="H34" s="557">
        <v>226</v>
      </c>
      <c r="I34" s="557">
        <v>325</v>
      </c>
      <c r="J34" s="556">
        <v>79</v>
      </c>
      <c r="K34" s="557">
        <v>50</v>
      </c>
      <c r="L34" s="557">
        <v>33</v>
      </c>
      <c r="M34" s="557">
        <v>85</v>
      </c>
      <c r="N34" s="557">
        <v>247</v>
      </c>
      <c r="O34" s="556">
        <v>92</v>
      </c>
      <c r="P34" s="557">
        <v>247</v>
      </c>
      <c r="Q34" s="557">
        <v>359</v>
      </c>
      <c r="R34" s="557">
        <v>121</v>
      </c>
      <c r="S34" s="557">
        <v>819</v>
      </c>
      <c r="T34" s="556">
        <v>196</v>
      </c>
      <c r="U34" s="557">
        <v>250</v>
      </c>
      <c r="V34" s="557">
        <v>206</v>
      </c>
      <c r="W34" s="557">
        <v>58</v>
      </c>
      <c r="X34" s="557">
        <v>710</v>
      </c>
      <c r="Y34" s="556">
        <v>266</v>
      </c>
      <c r="Z34" s="557">
        <v>376</v>
      </c>
      <c r="AA34" s="557">
        <v>259</v>
      </c>
      <c r="AB34" s="557">
        <v>339</v>
      </c>
      <c r="AC34" s="558">
        <v>1240</v>
      </c>
      <c r="AD34" s="556">
        <v>370</v>
      </c>
      <c r="AE34" s="557">
        <v>395</v>
      </c>
      <c r="AF34" s="557">
        <v>610</v>
      </c>
      <c r="AG34" s="557">
        <v>706</v>
      </c>
      <c r="AH34" s="558">
        <v>2081</v>
      </c>
      <c r="AI34" s="557">
        <v>-66</v>
      </c>
      <c r="AJ34" s="557">
        <v>-18</v>
      </c>
      <c r="AK34" s="557">
        <v>-2198</v>
      </c>
      <c r="AL34" s="557">
        <v>-114</v>
      </c>
      <c r="AM34" s="557">
        <v>-2396</v>
      </c>
      <c r="AN34" s="556">
        <v>-239</v>
      </c>
      <c r="AO34" s="557">
        <v>-88</v>
      </c>
      <c r="AP34" s="557">
        <v>-82</v>
      </c>
      <c r="AQ34" s="557">
        <v>-52</v>
      </c>
      <c r="AR34" s="557">
        <v>-461</v>
      </c>
      <c r="AS34" s="556">
        <v>10</v>
      </c>
      <c r="AT34" s="557">
        <v>40</v>
      </c>
      <c r="AU34" s="557">
        <v>46</v>
      </c>
      <c r="AV34" s="557">
        <v>-2017</v>
      </c>
      <c r="AW34" s="557">
        <v>-1921</v>
      </c>
      <c r="AX34" s="556">
        <v>174</v>
      </c>
      <c r="AY34" s="557">
        <v>198</v>
      </c>
      <c r="AZ34" s="557">
        <v>255</v>
      </c>
      <c r="BA34" s="557">
        <v>195</v>
      </c>
      <c r="BB34" s="558">
        <v>822</v>
      </c>
      <c r="BC34" s="557">
        <v>192</v>
      </c>
      <c r="BD34" s="557">
        <v>241</v>
      </c>
      <c r="BE34" s="557">
        <v>183</v>
      </c>
      <c r="BF34" s="557">
        <v>194</v>
      </c>
      <c r="BG34" s="558">
        <v>810</v>
      </c>
      <c r="BH34" s="557">
        <v>21</v>
      </c>
      <c r="BI34" s="557">
        <v>-235</v>
      </c>
      <c r="BJ34" s="557">
        <v>-11</v>
      </c>
      <c r="BK34" s="557">
        <v>91</v>
      </c>
      <c r="BL34" s="558">
        <v>-134</v>
      </c>
      <c r="BM34" s="557">
        <v>204</v>
      </c>
      <c r="BN34" s="557">
        <v>217</v>
      </c>
      <c r="BO34" s="557">
        <v>334</v>
      </c>
      <c r="BP34" s="749">
        <v>514</v>
      </c>
      <c r="BQ34" s="750">
        <v>1269</v>
      </c>
      <c r="BR34" s="749">
        <v>107</v>
      </c>
      <c r="BS34" s="749">
        <v>644</v>
      </c>
      <c r="BT34" s="749">
        <v>809</v>
      </c>
      <c r="BU34" s="749">
        <v>582</v>
      </c>
      <c r="BV34" s="750">
        <v>2142</v>
      </c>
      <c r="BX34" s="130"/>
      <c r="BY34" s="130"/>
      <c r="BZ34" s="130"/>
      <c r="CA34" s="130"/>
    </row>
    <row r="35" spans="1:85" s="263" customFormat="1" ht="11.1" customHeight="1" thickBot="1">
      <c r="A35" s="284" t="s">
        <v>152</v>
      </c>
      <c r="B35" s="285"/>
      <c r="C35" s="285"/>
      <c r="D35" s="286"/>
      <c r="E35" s="559">
        <v>159</v>
      </c>
      <c r="F35" s="559">
        <v>-17</v>
      </c>
      <c r="G35" s="559">
        <v>4</v>
      </c>
      <c r="H35" s="559">
        <v>401</v>
      </c>
      <c r="I35" s="559">
        <v>547</v>
      </c>
      <c r="J35" s="560">
        <v>118</v>
      </c>
      <c r="K35" s="559">
        <v>60</v>
      </c>
      <c r="L35" s="561">
        <v>-71</v>
      </c>
      <c r="M35" s="559">
        <v>54</v>
      </c>
      <c r="N35" s="559">
        <v>161</v>
      </c>
      <c r="O35" s="560">
        <v>134</v>
      </c>
      <c r="P35" s="559">
        <v>296</v>
      </c>
      <c r="Q35" s="559">
        <v>540</v>
      </c>
      <c r="R35" s="559">
        <v>121</v>
      </c>
      <c r="S35" s="559">
        <v>1091</v>
      </c>
      <c r="T35" s="560">
        <v>324</v>
      </c>
      <c r="U35" s="559">
        <v>396</v>
      </c>
      <c r="V35" s="559">
        <v>355</v>
      </c>
      <c r="W35" s="559">
        <v>-505</v>
      </c>
      <c r="X35" s="562">
        <v>570</v>
      </c>
      <c r="Y35" s="560">
        <v>495</v>
      </c>
      <c r="Z35" s="561">
        <v>659</v>
      </c>
      <c r="AA35" s="559">
        <v>463</v>
      </c>
      <c r="AB35" s="561">
        <v>580</v>
      </c>
      <c r="AC35" s="562">
        <v>2197</v>
      </c>
      <c r="AD35" s="560">
        <v>661</v>
      </c>
      <c r="AE35" s="561">
        <v>706</v>
      </c>
      <c r="AF35" s="559">
        <v>1104</v>
      </c>
      <c r="AG35" s="561">
        <v>444</v>
      </c>
      <c r="AH35" s="562">
        <v>2915</v>
      </c>
      <c r="AI35" s="560">
        <v>-170</v>
      </c>
      <c r="AJ35" s="559">
        <v>6</v>
      </c>
      <c r="AK35" s="561">
        <v>-4076</v>
      </c>
      <c r="AL35" s="559">
        <v>-285</v>
      </c>
      <c r="AM35" s="561">
        <v>-4525</v>
      </c>
      <c r="AN35" s="560">
        <v>-472</v>
      </c>
      <c r="AO35" s="559">
        <v>-292</v>
      </c>
      <c r="AP35" s="561">
        <v>-190</v>
      </c>
      <c r="AQ35" s="561">
        <v>-143</v>
      </c>
      <c r="AR35" s="559">
        <v>-1097</v>
      </c>
      <c r="AS35" s="560">
        <v>29</v>
      </c>
      <c r="AT35" s="561">
        <v>23</v>
      </c>
      <c r="AU35" s="559">
        <v>100</v>
      </c>
      <c r="AV35" s="561">
        <v>2431</v>
      </c>
      <c r="AW35" s="562">
        <v>2583</v>
      </c>
      <c r="AX35" s="560">
        <v>639</v>
      </c>
      <c r="AY35" s="559">
        <v>696</v>
      </c>
      <c r="AZ35" s="559">
        <v>1191</v>
      </c>
      <c r="BA35" s="559">
        <v>893</v>
      </c>
      <c r="BB35" s="563">
        <v>3419</v>
      </c>
      <c r="BC35" s="559">
        <v>635</v>
      </c>
      <c r="BD35" s="559">
        <v>848</v>
      </c>
      <c r="BE35" s="559">
        <v>615</v>
      </c>
      <c r="BF35" s="559">
        <v>637</v>
      </c>
      <c r="BG35" s="563">
        <v>2735</v>
      </c>
      <c r="BH35" s="559">
        <v>10</v>
      </c>
      <c r="BI35" s="559">
        <v>-910</v>
      </c>
      <c r="BJ35" s="559">
        <v>-42</v>
      </c>
      <c r="BK35" s="559">
        <v>337</v>
      </c>
      <c r="BL35" s="563">
        <v>-605</v>
      </c>
      <c r="BM35" s="559">
        <v>677</v>
      </c>
      <c r="BN35" s="559">
        <v>907</v>
      </c>
      <c r="BO35" s="559">
        <v>1095</v>
      </c>
      <c r="BP35" s="768">
        <v>1985</v>
      </c>
      <c r="BQ35" s="764">
        <v>4664</v>
      </c>
      <c r="BR35" s="559">
        <v>390</v>
      </c>
      <c r="BS35" s="768">
        <v>2238</v>
      </c>
      <c r="BT35" s="768">
        <v>2854</v>
      </c>
      <c r="BU35" s="768">
        <v>2277</v>
      </c>
      <c r="BV35" s="764">
        <v>7759</v>
      </c>
      <c r="BX35" s="130"/>
      <c r="BY35" s="130"/>
      <c r="BZ35" s="130"/>
      <c r="CA35" s="130"/>
    </row>
    <row r="36" spans="1:85" ht="3" customHeight="1">
      <c r="A36" s="281"/>
      <c r="B36" s="262"/>
      <c r="C36" s="262"/>
      <c r="D36" s="278"/>
      <c r="E36" s="219"/>
      <c r="F36" s="129"/>
      <c r="G36" s="129"/>
      <c r="H36" s="129"/>
      <c r="I36" s="129"/>
      <c r="J36" s="219"/>
      <c r="K36" s="129"/>
      <c r="L36" s="129"/>
      <c r="M36" s="129"/>
      <c r="N36" s="129"/>
      <c r="O36" s="219"/>
      <c r="P36" s="129"/>
      <c r="Q36" s="129"/>
      <c r="R36" s="129"/>
      <c r="S36" s="129"/>
      <c r="T36" s="219"/>
      <c r="U36" s="129"/>
      <c r="V36" s="129"/>
      <c r="W36" s="129"/>
      <c r="X36" s="129"/>
      <c r="Y36" s="219"/>
      <c r="Z36" s="129"/>
      <c r="AA36" s="129"/>
      <c r="AB36" s="129"/>
      <c r="AC36" s="131"/>
      <c r="AD36" s="219"/>
      <c r="AE36" s="129"/>
      <c r="AF36" s="129"/>
      <c r="AG36" s="129"/>
      <c r="AH36" s="131"/>
      <c r="AI36" s="129"/>
      <c r="AJ36" s="129"/>
      <c r="AK36" s="129"/>
      <c r="AL36" s="129"/>
      <c r="AM36" s="129"/>
      <c r="AN36" s="219"/>
      <c r="AO36" s="129"/>
      <c r="AP36" s="129"/>
      <c r="AQ36" s="129"/>
      <c r="AR36" s="129"/>
      <c r="AS36" s="219"/>
      <c r="AT36" s="129"/>
      <c r="AU36" s="129"/>
      <c r="AV36" s="129"/>
      <c r="AW36" s="129"/>
      <c r="AX36" s="219"/>
      <c r="AY36" s="129"/>
      <c r="AZ36" s="129"/>
      <c r="BA36" s="129"/>
      <c r="BB36" s="131"/>
      <c r="BC36" s="129"/>
      <c r="BD36" s="129"/>
      <c r="BE36" s="129"/>
      <c r="BF36" s="129"/>
      <c r="BG36" s="131"/>
      <c r="BH36" s="129"/>
      <c r="BI36" s="129"/>
      <c r="BJ36" s="129"/>
      <c r="BK36" s="129"/>
      <c r="BL36" s="131"/>
      <c r="BM36" s="129"/>
      <c r="BN36" s="129"/>
      <c r="BO36" s="129"/>
      <c r="BP36" s="731"/>
      <c r="BQ36" s="765"/>
      <c r="BR36" s="731"/>
      <c r="BS36" s="731"/>
      <c r="BT36" s="731"/>
      <c r="BU36" s="731"/>
      <c r="BV36" s="765"/>
    </row>
    <row r="37" spans="1:85" s="264" customFormat="1" ht="12" customHeight="1" thickBot="1">
      <c r="A37" s="287" t="s">
        <v>267</v>
      </c>
      <c r="B37" s="288"/>
      <c r="C37" s="289"/>
      <c r="D37" s="290"/>
      <c r="E37" s="220">
        <v>0.33</v>
      </c>
      <c r="F37" s="244">
        <v>-0.04</v>
      </c>
      <c r="G37" s="221">
        <v>0.01</v>
      </c>
      <c r="H37" s="221">
        <v>0.79</v>
      </c>
      <c r="I37" s="221">
        <v>1.085</v>
      </c>
      <c r="J37" s="220">
        <v>0.23</v>
      </c>
      <c r="K37" s="244">
        <v>0.1</v>
      </c>
      <c r="L37" s="244">
        <v>-0.15</v>
      </c>
      <c r="M37" s="221">
        <v>0.13</v>
      </c>
      <c r="N37" s="221">
        <v>0.32</v>
      </c>
      <c r="O37" s="220">
        <v>0.26</v>
      </c>
      <c r="P37" s="221">
        <v>0.55000000000000004</v>
      </c>
      <c r="Q37" s="221">
        <v>1</v>
      </c>
      <c r="R37" s="221">
        <v>0.22</v>
      </c>
      <c r="S37" s="221">
        <v>2.0499999999999998</v>
      </c>
      <c r="T37" s="220">
        <v>0.6</v>
      </c>
      <c r="U37" s="221">
        <v>0.73</v>
      </c>
      <c r="V37" s="657">
        <v>0.65</v>
      </c>
      <c r="W37" s="244">
        <v>-0.94</v>
      </c>
      <c r="X37" s="221">
        <v>1.05</v>
      </c>
      <c r="Y37" s="220">
        <v>0.91</v>
      </c>
      <c r="Z37" s="221">
        <v>1.21</v>
      </c>
      <c r="AA37" s="657">
        <v>0.85</v>
      </c>
      <c r="AB37" s="221">
        <v>1.06</v>
      </c>
      <c r="AC37" s="222">
        <v>4.0199999999999996</v>
      </c>
      <c r="AD37" s="220">
        <v>1.21</v>
      </c>
      <c r="AE37" s="221">
        <v>1.29</v>
      </c>
      <c r="AF37" s="221">
        <v>2.0099999999999998</v>
      </c>
      <c r="AG37" s="221">
        <v>0.81</v>
      </c>
      <c r="AH37" s="222">
        <v>5.32</v>
      </c>
      <c r="AI37" s="244">
        <v>-0.31</v>
      </c>
      <c r="AJ37" s="244">
        <v>0.01</v>
      </c>
      <c r="AK37" s="244">
        <v>-7.47</v>
      </c>
      <c r="AL37" s="244">
        <v>-0.52</v>
      </c>
      <c r="AM37" s="244">
        <v>-8.2899999999999991</v>
      </c>
      <c r="AN37" s="291">
        <v>-0.86</v>
      </c>
      <c r="AO37" s="244">
        <v>-0.53</v>
      </c>
      <c r="AP37" s="244">
        <v>-0.35</v>
      </c>
      <c r="AQ37" s="244">
        <v>-0.25</v>
      </c>
      <c r="AR37" s="244">
        <v>-1.98</v>
      </c>
      <c r="AS37" s="291">
        <v>0.05</v>
      </c>
      <c r="AT37" s="244">
        <v>0.04</v>
      </c>
      <c r="AU37" s="244">
        <v>0.17</v>
      </c>
      <c r="AV37" s="244">
        <v>4.2</v>
      </c>
      <c r="AW37" s="244">
        <v>4.46</v>
      </c>
      <c r="AX37" s="291">
        <v>1.1000000000000001</v>
      </c>
      <c r="AY37" s="244">
        <v>1.2</v>
      </c>
      <c r="AZ37" s="244">
        <v>2.0499999999999998</v>
      </c>
      <c r="BA37" s="244">
        <v>1.54</v>
      </c>
      <c r="BB37" s="292">
        <v>5.89</v>
      </c>
      <c r="BC37" s="244">
        <v>1.0900000000000001</v>
      </c>
      <c r="BD37" s="244">
        <v>1.46</v>
      </c>
      <c r="BE37" s="244">
        <v>1.06</v>
      </c>
      <c r="BF37" s="244">
        <v>1.1000000000000001</v>
      </c>
      <c r="BG37" s="292">
        <v>4.71</v>
      </c>
      <c r="BH37" s="244">
        <v>0.02</v>
      </c>
      <c r="BI37" s="244">
        <v>-1.57</v>
      </c>
      <c r="BJ37" s="244">
        <v>-7.0000000000000007E-2</v>
      </c>
      <c r="BK37" s="244">
        <v>0.57999999999999996</v>
      </c>
      <c r="BL37" s="292">
        <v>-1.04</v>
      </c>
      <c r="BM37" s="244">
        <v>1.1599999999999999</v>
      </c>
      <c r="BN37" s="244">
        <v>1.55</v>
      </c>
      <c r="BO37" s="244">
        <v>1.88</v>
      </c>
      <c r="BP37" s="741">
        <v>3.39</v>
      </c>
      <c r="BQ37" s="935">
        <v>7.99</v>
      </c>
      <c r="BR37" s="221">
        <v>0.67</v>
      </c>
      <c r="BS37" s="741">
        <v>3.81</v>
      </c>
      <c r="BT37" s="741">
        <v>4.8600000000000003</v>
      </c>
      <c r="BU37" s="741">
        <v>3.87</v>
      </c>
      <c r="BV37" s="935">
        <v>13.22</v>
      </c>
      <c r="BX37" s="130"/>
      <c r="BY37" s="130"/>
      <c r="BZ37" s="130"/>
      <c r="CA37" s="130"/>
    </row>
    <row r="38" spans="1:85" ht="3.75" customHeight="1">
      <c r="A38" s="281"/>
      <c r="B38" s="262"/>
      <c r="C38" s="262"/>
      <c r="D38" s="278"/>
      <c r="E38" s="219"/>
      <c r="F38" s="129"/>
      <c r="G38" s="129"/>
      <c r="H38" s="129"/>
      <c r="I38" s="129"/>
      <c r="J38" s="219"/>
      <c r="K38" s="129"/>
      <c r="L38" s="129"/>
      <c r="M38" s="129"/>
      <c r="N38" s="129"/>
      <c r="O38" s="219"/>
      <c r="P38" s="129"/>
      <c r="Q38" s="129"/>
      <c r="R38" s="129"/>
      <c r="S38" s="129"/>
      <c r="T38" s="219"/>
      <c r="U38" s="129"/>
      <c r="V38" s="129"/>
      <c r="W38" s="129"/>
      <c r="X38" s="129"/>
      <c r="Y38" s="219"/>
      <c r="Z38" s="129"/>
      <c r="AA38" s="129"/>
      <c r="AB38" s="129"/>
      <c r="AC38" s="131"/>
      <c r="AD38" s="219"/>
      <c r="AE38" s="129"/>
      <c r="AF38" s="129"/>
      <c r="AG38" s="129"/>
      <c r="AH38" s="131"/>
      <c r="AI38" s="129"/>
      <c r="AJ38" s="129"/>
      <c r="AK38" s="129"/>
      <c r="AL38" s="129"/>
      <c r="AM38" s="129"/>
      <c r="AN38" s="219"/>
      <c r="AO38" s="129"/>
      <c r="AP38" s="129"/>
      <c r="AQ38" s="129"/>
      <c r="AR38" s="129"/>
      <c r="AS38" s="219"/>
      <c r="AT38" s="129"/>
      <c r="AU38" s="129"/>
      <c r="AV38" s="129"/>
      <c r="AW38" s="129"/>
      <c r="AX38" s="219"/>
      <c r="AY38" s="129"/>
      <c r="AZ38" s="129"/>
      <c r="BA38" s="129"/>
      <c r="BB38" s="131"/>
      <c r="BC38" s="129"/>
      <c r="BD38" s="129"/>
      <c r="BE38" s="129"/>
      <c r="BF38" s="129"/>
      <c r="BG38" s="131"/>
      <c r="BH38" s="129"/>
      <c r="BI38" s="129"/>
      <c r="BJ38" s="129"/>
      <c r="BK38" s="129"/>
      <c r="BL38" s="131"/>
      <c r="BM38" s="129"/>
      <c r="BN38" s="129"/>
      <c r="BO38" s="129"/>
      <c r="BP38" s="766"/>
      <c r="BQ38" s="765"/>
      <c r="BR38" s="731"/>
      <c r="BS38" s="766"/>
      <c r="BT38" s="766"/>
      <c r="BU38" s="766"/>
      <c r="BV38" s="765"/>
    </row>
    <row r="39" spans="1:85" s="264" customFormat="1" ht="12" customHeight="1" thickBot="1">
      <c r="A39" s="287" t="s">
        <v>126</v>
      </c>
      <c r="B39" s="288"/>
      <c r="C39" s="289"/>
      <c r="D39" s="290"/>
      <c r="E39" s="246">
        <v>7.2999999999999995E-2</v>
      </c>
      <c r="F39" s="245">
        <v>7.2999999999999995E-2</v>
      </c>
      <c r="G39" s="245">
        <v>7.2999999999999995E-2</v>
      </c>
      <c r="H39" s="245">
        <v>7.2999999999999995E-2</v>
      </c>
      <c r="I39" s="245">
        <v>0.29199999999999998</v>
      </c>
      <c r="J39" s="246">
        <v>7.7499999999999999E-2</v>
      </c>
      <c r="K39" s="245">
        <v>7.7499999999999999E-2</v>
      </c>
      <c r="L39" s="245">
        <v>7.7499999999999999E-2</v>
      </c>
      <c r="M39" s="245">
        <v>7.7499999999999999E-2</v>
      </c>
      <c r="N39" s="245">
        <v>0.31</v>
      </c>
      <c r="O39" s="246">
        <v>0.08</v>
      </c>
      <c r="P39" s="245">
        <v>0.08</v>
      </c>
      <c r="Q39" s="245">
        <v>0.08</v>
      </c>
      <c r="R39" s="245">
        <v>0.08</v>
      </c>
      <c r="S39" s="245">
        <v>0.32</v>
      </c>
      <c r="T39" s="246">
        <v>8.5000000000000006E-2</v>
      </c>
      <c r="U39" s="245">
        <v>8.5000000000000006E-2</v>
      </c>
      <c r="V39" s="245">
        <v>8.5000000000000006E-2</v>
      </c>
      <c r="W39" s="245">
        <v>8.5000000000000006E-2</v>
      </c>
      <c r="X39" s="245">
        <v>0.34</v>
      </c>
      <c r="Y39" s="242">
        <v>9.375E-2</v>
      </c>
      <c r="Z39" s="243">
        <v>9.375E-2</v>
      </c>
      <c r="AA39" s="243">
        <v>9.375E-2</v>
      </c>
      <c r="AB39" s="243">
        <v>9.375E-2</v>
      </c>
      <c r="AC39" s="225">
        <v>0.375</v>
      </c>
      <c r="AD39" s="223">
        <v>0.125</v>
      </c>
      <c r="AE39" s="224">
        <v>0.125</v>
      </c>
      <c r="AF39" s="224">
        <v>0.16750000000000001</v>
      </c>
      <c r="AG39" s="224">
        <v>0.16750000000000001</v>
      </c>
      <c r="AH39" s="225">
        <v>0.58499999999999996</v>
      </c>
      <c r="AI39" s="224">
        <v>0.16750000000000001</v>
      </c>
      <c r="AJ39" s="224">
        <v>0.16750000000000001</v>
      </c>
      <c r="AK39" s="224">
        <v>0.16750000000000001</v>
      </c>
      <c r="AL39" s="224">
        <v>0.16750000000000001</v>
      </c>
      <c r="AM39" s="224">
        <v>0.67</v>
      </c>
      <c r="AN39" s="223">
        <v>0.16750000000000001</v>
      </c>
      <c r="AO39" s="224">
        <v>0.16750000000000001</v>
      </c>
      <c r="AP39" s="224">
        <v>0.16750000000000001</v>
      </c>
      <c r="AQ39" s="224">
        <v>0.16750000000000001</v>
      </c>
      <c r="AR39" s="224">
        <v>0.67</v>
      </c>
      <c r="AS39" s="223">
        <v>0.16750000000000001</v>
      </c>
      <c r="AT39" s="224">
        <v>0.16750000000000001</v>
      </c>
      <c r="AU39" s="224">
        <v>0.16750000000000001</v>
      </c>
      <c r="AV39" s="224">
        <v>0.16750000000000001</v>
      </c>
      <c r="AW39" s="224">
        <v>0.67</v>
      </c>
      <c r="AX39" s="223">
        <v>0.185</v>
      </c>
      <c r="AY39" s="224">
        <v>0.185</v>
      </c>
      <c r="AZ39" s="224">
        <v>0.22</v>
      </c>
      <c r="BA39" s="224">
        <v>0.22</v>
      </c>
      <c r="BB39" s="225">
        <v>0.81</v>
      </c>
      <c r="BC39" s="224">
        <v>0.22</v>
      </c>
      <c r="BD39" s="224">
        <v>0.28749999999999998</v>
      </c>
      <c r="BE39" s="224">
        <v>0.28749999999999998</v>
      </c>
      <c r="BF39" s="224">
        <v>0.28749999999999998</v>
      </c>
      <c r="BG39" s="225">
        <v>1.0825</v>
      </c>
      <c r="BH39" s="224">
        <v>0.375</v>
      </c>
      <c r="BI39" s="224">
        <v>0.375</v>
      </c>
      <c r="BJ39" s="224">
        <v>0.375</v>
      </c>
      <c r="BK39" s="224">
        <v>0.375</v>
      </c>
      <c r="BL39" s="225">
        <v>1.5</v>
      </c>
      <c r="BM39" s="224">
        <v>0.41249999999999998</v>
      </c>
      <c r="BN39" s="224">
        <v>1.4125000000000001</v>
      </c>
      <c r="BO39" s="224">
        <v>0.41249999999999998</v>
      </c>
      <c r="BP39" s="744">
        <v>2.75</v>
      </c>
      <c r="BQ39" s="733">
        <v>4.9874999999999998</v>
      </c>
      <c r="BR39" s="744">
        <v>1.75</v>
      </c>
      <c r="BS39" s="744">
        <v>2.5499999999999998</v>
      </c>
      <c r="BT39" s="744">
        <v>2.25</v>
      </c>
      <c r="BU39" s="744">
        <v>2.3250000000000002</v>
      </c>
      <c r="BV39" s="733">
        <v>8.875</v>
      </c>
      <c r="BX39" s="130"/>
      <c r="BY39" s="130"/>
      <c r="BZ39" s="130"/>
      <c r="CA39" s="130"/>
    </row>
    <row r="40" spans="1:85" ht="6" customHeight="1">
      <c r="D40" s="274"/>
      <c r="E40" s="219"/>
      <c r="F40" s="129"/>
      <c r="G40" s="129"/>
      <c r="H40" s="129"/>
      <c r="I40" s="129"/>
      <c r="J40" s="219"/>
      <c r="K40" s="129"/>
      <c r="L40" s="129"/>
      <c r="M40" s="129"/>
      <c r="N40" s="129"/>
      <c r="O40" s="219"/>
      <c r="P40" s="129"/>
      <c r="Q40" s="129"/>
      <c r="R40" s="129"/>
      <c r="S40" s="129"/>
      <c r="T40" s="219"/>
      <c r="U40" s="129"/>
      <c r="V40" s="129"/>
      <c r="W40" s="129"/>
      <c r="X40" s="129"/>
      <c r="Y40" s="219"/>
      <c r="Z40" s="129"/>
      <c r="AA40" s="129"/>
      <c r="AB40" s="129"/>
      <c r="AC40" s="131"/>
      <c r="AD40" s="219"/>
      <c r="AE40" s="129"/>
      <c r="AF40" s="129"/>
      <c r="AG40" s="129"/>
      <c r="AH40" s="131"/>
      <c r="AI40" s="129"/>
      <c r="AJ40" s="129"/>
      <c r="AK40" s="129"/>
      <c r="AL40" s="129"/>
      <c r="AM40" s="129"/>
      <c r="AN40" s="219"/>
      <c r="AO40" s="129"/>
      <c r="AP40" s="129"/>
      <c r="AQ40" s="129"/>
      <c r="AR40" s="129"/>
      <c r="AS40" s="219"/>
      <c r="AT40" s="129"/>
      <c r="AU40" s="129"/>
      <c r="AV40" s="129"/>
      <c r="AW40" s="129"/>
      <c r="AX40" s="219"/>
      <c r="AY40" s="129"/>
      <c r="AZ40" s="129"/>
      <c r="BA40" s="129"/>
      <c r="BB40" s="131"/>
      <c r="BC40" s="129"/>
      <c r="BD40" s="129"/>
      <c r="BE40" s="129"/>
      <c r="BF40" s="129"/>
      <c r="BG40" s="131"/>
      <c r="BH40" s="129"/>
      <c r="BI40" s="129"/>
      <c r="BJ40" s="129"/>
      <c r="BK40" s="129"/>
      <c r="BL40" s="131"/>
      <c r="BM40" s="129"/>
      <c r="BN40" s="129"/>
      <c r="BO40" s="129"/>
      <c r="BP40" s="731"/>
      <c r="BQ40" s="765"/>
      <c r="BR40" s="731"/>
      <c r="BS40" s="731"/>
      <c r="BT40" s="731"/>
      <c r="BU40" s="731"/>
      <c r="BV40" s="765"/>
    </row>
    <row r="41" spans="1:85" ht="11.1" customHeight="1">
      <c r="A41" s="267" t="s">
        <v>379</v>
      </c>
      <c r="D41" s="274"/>
      <c r="E41" s="219"/>
      <c r="F41" s="129"/>
      <c r="G41" s="129"/>
      <c r="H41" s="129"/>
      <c r="I41" s="129"/>
      <c r="J41" s="219"/>
      <c r="K41" s="129"/>
      <c r="L41" s="129"/>
      <c r="M41" s="129"/>
      <c r="N41" s="129"/>
      <c r="O41" s="219"/>
      <c r="P41" s="129"/>
      <c r="Q41" s="129"/>
      <c r="R41" s="129"/>
      <c r="S41" s="129"/>
      <c r="T41" s="219"/>
      <c r="U41" s="129"/>
      <c r="V41" s="129"/>
      <c r="W41" s="129"/>
      <c r="X41" s="129"/>
      <c r="Y41" s="219"/>
      <c r="Z41" s="129"/>
      <c r="AA41" s="129"/>
      <c r="AB41" s="129"/>
      <c r="AC41" s="131"/>
      <c r="AD41" s="219"/>
      <c r="AE41" s="129"/>
      <c r="AF41" s="129"/>
      <c r="AG41" s="129"/>
      <c r="AH41" s="131"/>
      <c r="AI41" s="129"/>
      <c r="AJ41" s="129"/>
      <c r="AK41" s="129"/>
      <c r="AL41" s="129"/>
      <c r="AM41" s="129"/>
      <c r="AN41" s="219"/>
      <c r="AO41" s="129"/>
      <c r="AP41" s="129"/>
      <c r="AQ41" s="129"/>
      <c r="AR41" s="129"/>
      <c r="AS41" s="219"/>
      <c r="AT41" s="129"/>
      <c r="AU41" s="129"/>
      <c r="AV41" s="129"/>
      <c r="AW41" s="129"/>
      <c r="AX41" s="219"/>
      <c r="AY41" s="129"/>
      <c r="AZ41" s="129"/>
      <c r="BA41" s="129"/>
      <c r="BB41" s="131"/>
      <c r="BC41" s="129"/>
      <c r="BD41" s="129"/>
      <c r="BE41" s="129"/>
      <c r="BF41" s="129"/>
      <c r="BG41" s="131"/>
      <c r="BH41" s="129"/>
      <c r="BI41" s="129"/>
      <c r="BJ41" s="129"/>
      <c r="BK41" s="129"/>
      <c r="BL41" s="131"/>
      <c r="BM41" s="129"/>
      <c r="BN41" s="129"/>
      <c r="BO41" s="129"/>
      <c r="BP41" s="731"/>
      <c r="BQ41" s="732"/>
      <c r="BR41" s="731"/>
      <c r="BS41" s="731"/>
      <c r="BT41" s="731"/>
      <c r="BU41" s="731"/>
      <c r="BV41" s="732"/>
    </row>
    <row r="42" spans="1:85" s="262" customFormat="1" ht="12.75" customHeight="1">
      <c r="B42" s="293" t="s">
        <v>133</v>
      </c>
      <c r="D42" s="274"/>
      <c r="E42" s="226">
        <v>496</v>
      </c>
      <c r="F42" s="227">
        <v>496</v>
      </c>
      <c r="G42" s="227">
        <v>499</v>
      </c>
      <c r="H42" s="227">
        <v>500</v>
      </c>
      <c r="I42" s="227">
        <v>498</v>
      </c>
      <c r="J42" s="226">
        <v>501</v>
      </c>
      <c r="K42" s="227">
        <v>502</v>
      </c>
      <c r="L42" s="227">
        <v>502</v>
      </c>
      <c r="M42" s="227">
        <v>503</v>
      </c>
      <c r="N42" s="227">
        <v>502</v>
      </c>
      <c r="O42" s="226">
        <v>510</v>
      </c>
      <c r="P42" s="227">
        <v>532</v>
      </c>
      <c r="Q42" s="227">
        <v>532</v>
      </c>
      <c r="R42" s="227">
        <v>533</v>
      </c>
      <c r="S42" s="227">
        <v>525</v>
      </c>
      <c r="T42" s="226">
        <v>533</v>
      </c>
      <c r="U42" s="227">
        <v>534</v>
      </c>
      <c r="V42" s="227">
        <v>536</v>
      </c>
      <c r="W42" s="227">
        <v>538</v>
      </c>
      <c r="X42" s="227">
        <v>535</v>
      </c>
      <c r="Y42" s="226">
        <v>539</v>
      </c>
      <c r="Z42" s="227">
        <v>540</v>
      </c>
      <c r="AA42" s="227">
        <v>541</v>
      </c>
      <c r="AB42" s="227">
        <v>542</v>
      </c>
      <c r="AC42" s="228">
        <v>540</v>
      </c>
      <c r="AD42" s="226">
        <v>542</v>
      </c>
      <c r="AE42" s="227">
        <v>543</v>
      </c>
      <c r="AF42" s="227">
        <v>544</v>
      </c>
      <c r="AG42" s="227">
        <v>545</v>
      </c>
      <c r="AH42" s="228">
        <v>543</v>
      </c>
      <c r="AI42" s="227">
        <v>545</v>
      </c>
      <c r="AJ42" s="227">
        <v>545</v>
      </c>
      <c r="AK42" s="227">
        <v>546</v>
      </c>
      <c r="AL42" s="227">
        <v>546</v>
      </c>
      <c r="AM42" s="227">
        <v>546</v>
      </c>
      <c r="AN42" s="226">
        <v>547</v>
      </c>
      <c r="AO42" s="227">
        <v>547</v>
      </c>
      <c r="AP42" s="227">
        <v>548</v>
      </c>
      <c r="AQ42" s="227">
        <v>567</v>
      </c>
      <c r="AR42" s="227">
        <v>553</v>
      </c>
      <c r="AS42" s="226">
        <v>574</v>
      </c>
      <c r="AT42" s="227">
        <v>574</v>
      </c>
      <c r="AU42" s="227">
        <v>575</v>
      </c>
      <c r="AV42" s="227">
        <v>575</v>
      </c>
      <c r="AW42" s="227">
        <v>575</v>
      </c>
      <c r="AX42" s="226">
        <v>576</v>
      </c>
      <c r="AY42" s="227">
        <v>576</v>
      </c>
      <c r="AZ42" s="227">
        <v>577</v>
      </c>
      <c r="BA42" s="227">
        <v>577</v>
      </c>
      <c r="BB42" s="228">
        <v>577</v>
      </c>
      <c r="BC42" s="227">
        <v>577</v>
      </c>
      <c r="BD42" s="227">
        <v>577</v>
      </c>
      <c r="BE42" s="227">
        <v>578</v>
      </c>
      <c r="BF42" s="227">
        <v>578</v>
      </c>
      <c r="BG42" s="228">
        <v>578</v>
      </c>
      <c r="BH42" s="227">
        <v>578</v>
      </c>
      <c r="BI42" s="227">
        <v>579</v>
      </c>
      <c r="BJ42" s="227">
        <v>579</v>
      </c>
      <c r="BK42" s="227">
        <v>580</v>
      </c>
      <c r="BL42" s="228">
        <v>579</v>
      </c>
      <c r="BM42" s="227">
        <v>580</v>
      </c>
      <c r="BN42" s="227">
        <v>580</v>
      </c>
      <c r="BO42" s="227">
        <v>581</v>
      </c>
      <c r="BP42" s="739">
        <v>581</v>
      </c>
      <c r="BQ42" s="734">
        <v>581</v>
      </c>
      <c r="BR42" s="739">
        <v>582</v>
      </c>
      <c r="BS42" s="739">
        <v>583</v>
      </c>
      <c r="BT42" s="739">
        <v>583</v>
      </c>
      <c r="BU42" s="739">
        <v>584</v>
      </c>
      <c r="BV42" s="734">
        <v>583</v>
      </c>
      <c r="BX42" s="130"/>
      <c r="BY42" s="130"/>
      <c r="BZ42" s="130"/>
      <c r="CA42" s="130"/>
    </row>
    <row r="43" spans="1:85" s="262" customFormat="1" ht="12.75" customHeight="1" thickBot="1">
      <c r="A43" s="294"/>
      <c r="B43" s="272" t="s">
        <v>290</v>
      </c>
      <c r="C43" s="294"/>
      <c r="D43" s="295"/>
      <c r="E43" s="229">
        <v>500</v>
      </c>
      <c r="F43" s="230">
        <v>496</v>
      </c>
      <c r="G43" s="230">
        <v>505</v>
      </c>
      <c r="H43" s="230">
        <v>507</v>
      </c>
      <c r="I43" s="230">
        <v>504</v>
      </c>
      <c r="J43" s="229">
        <v>508</v>
      </c>
      <c r="K43" s="230">
        <v>509</v>
      </c>
      <c r="L43" s="230">
        <v>502</v>
      </c>
      <c r="M43" s="230">
        <v>509</v>
      </c>
      <c r="N43" s="230">
        <v>509</v>
      </c>
      <c r="O43" s="229">
        <v>518</v>
      </c>
      <c r="P43" s="230">
        <v>539</v>
      </c>
      <c r="Q43" s="230">
        <v>539</v>
      </c>
      <c r="R43" s="230">
        <v>539</v>
      </c>
      <c r="S43" s="230">
        <v>533</v>
      </c>
      <c r="T43" s="229">
        <v>540</v>
      </c>
      <c r="U43" s="230">
        <v>540</v>
      </c>
      <c r="V43" s="230">
        <v>542</v>
      </c>
      <c r="W43" s="230">
        <v>538</v>
      </c>
      <c r="X43" s="230">
        <v>542</v>
      </c>
      <c r="Y43" s="229">
        <v>545</v>
      </c>
      <c r="Z43" s="230">
        <v>545</v>
      </c>
      <c r="AA43" s="230">
        <v>547</v>
      </c>
      <c r="AB43" s="230">
        <v>548</v>
      </c>
      <c r="AC43" s="231">
        <v>546</v>
      </c>
      <c r="AD43" s="229">
        <v>548</v>
      </c>
      <c r="AE43" s="230">
        <v>549</v>
      </c>
      <c r="AF43" s="230">
        <v>550</v>
      </c>
      <c r="AG43" s="230">
        <v>549</v>
      </c>
      <c r="AH43" s="231">
        <v>549</v>
      </c>
      <c r="AI43" s="230">
        <v>545</v>
      </c>
      <c r="AJ43" s="230">
        <v>550</v>
      </c>
      <c r="AK43" s="230">
        <v>546</v>
      </c>
      <c r="AL43" s="230">
        <v>546</v>
      </c>
      <c r="AM43" s="230">
        <v>546</v>
      </c>
      <c r="AN43" s="229">
        <v>547</v>
      </c>
      <c r="AO43" s="230">
        <v>547</v>
      </c>
      <c r="AP43" s="230">
        <v>548</v>
      </c>
      <c r="AQ43" s="230">
        <v>567</v>
      </c>
      <c r="AR43" s="230">
        <v>553</v>
      </c>
      <c r="AS43" s="229">
        <v>579</v>
      </c>
      <c r="AT43" s="230">
        <v>578</v>
      </c>
      <c r="AU43" s="230">
        <v>578</v>
      </c>
      <c r="AV43" s="230">
        <v>579</v>
      </c>
      <c r="AW43" s="230">
        <v>579</v>
      </c>
      <c r="AX43" s="229">
        <v>580</v>
      </c>
      <c r="AY43" s="230">
        <v>580</v>
      </c>
      <c r="AZ43" s="230">
        <v>582</v>
      </c>
      <c r="BA43" s="230">
        <v>580</v>
      </c>
      <c r="BB43" s="231">
        <v>580</v>
      </c>
      <c r="BC43" s="230">
        <v>580</v>
      </c>
      <c r="BD43" s="230">
        <v>580</v>
      </c>
      <c r="BE43" s="230">
        <v>581</v>
      </c>
      <c r="BF43" s="230">
        <v>581</v>
      </c>
      <c r="BG43" s="231">
        <v>581</v>
      </c>
      <c r="BH43" s="230">
        <v>580</v>
      </c>
      <c r="BI43" s="230">
        <v>579</v>
      </c>
      <c r="BJ43" s="230">
        <v>579</v>
      </c>
      <c r="BK43" s="230">
        <v>581</v>
      </c>
      <c r="BL43" s="231">
        <v>579</v>
      </c>
      <c r="BM43" s="230">
        <v>583</v>
      </c>
      <c r="BN43" s="230">
        <v>584</v>
      </c>
      <c r="BO43" s="230">
        <v>584</v>
      </c>
      <c r="BP43" s="740">
        <v>585</v>
      </c>
      <c r="BQ43" s="735">
        <v>584</v>
      </c>
      <c r="BR43" s="740">
        <v>586</v>
      </c>
      <c r="BS43" s="740">
        <v>588</v>
      </c>
      <c r="BT43" s="740">
        <v>587</v>
      </c>
      <c r="BU43" s="740">
        <v>588</v>
      </c>
      <c r="BV43" s="735">
        <v>587</v>
      </c>
      <c r="BX43" s="130"/>
      <c r="BY43" s="130"/>
      <c r="BZ43" s="130"/>
      <c r="CA43" s="130"/>
    </row>
    <row r="44" spans="1:85" s="262" customFormat="1" ht="5.25" customHeight="1">
      <c r="A44" s="281"/>
      <c r="D44" s="274"/>
      <c r="E44" s="219"/>
      <c r="F44" s="129"/>
      <c r="G44" s="129"/>
      <c r="H44" s="129"/>
      <c r="I44" s="129"/>
      <c r="J44" s="219"/>
      <c r="K44" s="129"/>
      <c r="L44" s="129"/>
      <c r="M44" s="129"/>
      <c r="N44" s="129"/>
      <c r="O44" s="219"/>
      <c r="P44" s="129"/>
      <c r="Q44" s="129"/>
      <c r="R44" s="129"/>
      <c r="S44" s="129"/>
      <c r="T44" s="219"/>
      <c r="U44" s="129"/>
      <c r="V44" s="129"/>
      <c r="W44" s="129"/>
      <c r="X44" s="129"/>
      <c r="Y44" s="219"/>
      <c r="Z44" s="129"/>
      <c r="AA44" s="129"/>
      <c r="AB44" s="129"/>
      <c r="AC44" s="131"/>
      <c r="AD44" s="219"/>
      <c r="AE44" s="129"/>
      <c r="AF44" s="129"/>
      <c r="AG44" s="129"/>
      <c r="AH44" s="131"/>
      <c r="AI44" s="129"/>
      <c r="AJ44" s="129"/>
      <c r="AK44" s="129"/>
      <c r="AL44" s="129"/>
      <c r="AM44" s="129"/>
      <c r="AN44" s="219"/>
      <c r="AO44" s="129"/>
      <c r="AP44" s="129"/>
      <c r="AQ44" s="129"/>
      <c r="AR44" s="129"/>
      <c r="AS44" s="219"/>
      <c r="AT44" s="129"/>
      <c r="AU44" s="129"/>
      <c r="AV44" s="129"/>
      <c r="AW44" s="129"/>
      <c r="AX44" s="219"/>
      <c r="AY44" s="129"/>
      <c r="AZ44" s="129"/>
      <c r="BA44" s="129"/>
      <c r="BB44" s="131"/>
      <c r="BC44" s="129"/>
      <c r="BD44" s="129"/>
      <c r="BE44" s="129"/>
      <c r="BF44" s="129"/>
      <c r="BG44" s="131"/>
      <c r="BH44" s="129"/>
      <c r="BI44" s="129"/>
      <c r="BJ44" s="129"/>
      <c r="BK44" s="129"/>
      <c r="BL44" s="131"/>
      <c r="BM44" s="129"/>
      <c r="BN44" s="129"/>
      <c r="BO44" s="129"/>
      <c r="BP44" s="766"/>
      <c r="BQ44" s="765"/>
      <c r="BR44" s="731"/>
      <c r="BS44" s="766"/>
      <c r="BT44" s="766"/>
      <c r="BU44" s="766"/>
      <c r="BV44" s="765"/>
      <c r="BX44" s="130"/>
      <c r="BY44" s="130"/>
      <c r="BZ44" s="130"/>
      <c r="CA44" s="130"/>
    </row>
    <row r="45" spans="1:85" ht="11.1" customHeight="1">
      <c r="A45" s="280" t="s">
        <v>95</v>
      </c>
      <c r="D45" s="274"/>
      <c r="E45" s="219"/>
      <c r="F45" s="129"/>
      <c r="G45" s="129"/>
      <c r="H45" s="129"/>
      <c r="I45" s="129"/>
      <c r="J45" s="219"/>
      <c r="K45" s="129"/>
      <c r="L45" s="129"/>
      <c r="M45" s="129"/>
      <c r="N45" s="129"/>
      <c r="O45" s="219"/>
      <c r="P45" s="129"/>
      <c r="Q45" s="129"/>
      <c r="R45" s="129"/>
      <c r="S45" s="129"/>
      <c r="T45" s="219"/>
      <c r="U45" s="129"/>
      <c r="V45" s="129"/>
      <c r="W45" s="129"/>
      <c r="X45" s="129"/>
      <c r="Y45" s="219"/>
      <c r="Z45" s="129"/>
      <c r="AA45" s="129"/>
      <c r="AB45" s="129"/>
      <c r="AC45" s="131"/>
      <c r="AD45" s="219"/>
      <c r="AE45" s="129"/>
      <c r="AF45" s="129"/>
      <c r="AG45" s="129"/>
      <c r="AH45" s="131"/>
      <c r="AI45" s="129"/>
      <c r="AJ45" s="129"/>
      <c r="AK45" s="129"/>
      <c r="AL45" s="129"/>
      <c r="AM45" s="129"/>
      <c r="AN45" s="219"/>
      <c r="AO45" s="129"/>
      <c r="AP45" s="129"/>
      <c r="AQ45" s="129"/>
      <c r="AR45" s="129"/>
      <c r="AS45" s="219"/>
      <c r="AT45" s="129"/>
      <c r="AU45" s="129"/>
      <c r="AV45" s="129"/>
      <c r="AW45" s="129"/>
      <c r="AX45" s="219"/>
      <c r="AY45" s="129"/>
      <c r="AZ45" s="129"/>
      <c r="BA45" s="129"/>
      <c r="BB45" s="131"/>
      <c r="BC45" s="129"/>
      <c r="BD45" s="129"/>
      <c r="BE45" s="129"/>
      <c r="BF45" s="129"/>
      <c r="BG45" s="131"/>
      <c r="BH45" s="129"/>
      <c r="BI45" s="129"/>
      <c r="BJ45" s="129"/>
      <c r="BK45" s="129"/>
      <c r="BL45" s="131"/>
      <c r="BM45" s="129"/>
      <c r="BN45" s="129"/>
      <c r="BO45" s="129"/>
      <c r="BP45" s="731"/>
      <c r="BQ45" s="732"/>
      <c r="BR45" s="731"/>
      <c r="BS45" s="731"/>
      <c r="BT45" s="731"/>
      <c r="BU45" s="731"/>
      <c r="BV45" s="732"/>
    </row>
    <row r="46" spans="1:85" ht="13.5" customHeight="1">
      <c r="B46" s="130" t="s">
        <v>291</v>
      </c>
      <c r="D46" s="296"/>
      <c r="E46" s="232">
        <v>36.414999999999999</v>
      </c>
      <c r="F46" s="233">
        <v>39.56</v>
      </c>
      <c r="G46" s="233">
        <v>42.215000000000003</v>
      </c>
      <c r="H46" s="233">
        <v>50.88</v>
      </c>
      <c r="I46" s="233">
        <v>50.88</v>
      </c>
      <c r="J46" s="232">
        <v>50.22</v>
      </c>
      <c r="K46" s="233">
        <v>57.475000000000001</v>
      </c>
      <c r="L46" s="233">
        <v>54.234999999999999</v>
      </c>
      <c r="M46" s="233">
        <v>51.03</v>
      </c>
      <c r="N46" s="233">
        <v>57.475000000000001</v>
      </c>
      <c r="O46" s="232">
        <v>60.72</v>
      </c>
      <c r="P46" s="233">
        <v>59.91</v>
      </c>
      <c r="Q46" s="233">
        <v>53.94</v>
      </c>
      <c r="R46" s="233">
        <v>53.1</v>
      </c>
      <c r="S46" s="233">
        <v>60.72</v>
      </c>
      <c r="T46" s="232">
        <v>59.984999999999999</v>
      </c>
      <c r="U46" s="233">
        <v>57.164999999999999</v>
      </c>
      <c r="V46" s="233">
        <v>59.844999999999999</v>
      </c>
      <c r="W46" s="233">
        <v>62.25</v>
      </c>
      <c r="X46" s="233">
        <v>62.25</v>
      </c>
      <c r="Y46" s="232">
        <v>69.099999999999994</v>
      </c>
      <c r="Z46" s="233">
        <v>69.5</v>
      </c>
      <c r="AA46" s="233">
        <v>86.96</v>
      </c>
      <c r="AB46" s="233">
        <v>94.15</v>
      </c>
      <c r="AC46" s="234">
        <v>94.15</v>
      </c>
      <c r="AD46" s="232">
        <v>99.75</v>
      </c>
      <c r="AE46" s="233">
        <v>118.89</v>
      </c>
      <c r="AF46" s="233">
        <v>118.81</v>
      </c>
      <c r="AG46" s="233">
        <v>103.04</v>
      </c>
      <c r="AH46" s="234">
        <v>118.89</v>
      </c>
      <c r="AI46" s="233">
        <v>97.88</v>
      </c>
      <c r="AJ46" s="233">
        <v>101.36</v>
      </c>
      <c r="AK46" s="233">
        <v>87.85</v>
      </c>
      <c r="AL46" s="233">
        <v>89.52</v>
      </c>
      <c r="AM46" s="233">
        <v>101.36</v>
      </c>
      <c r="AN46" s="232">
        <v>77.7</v>
      </c>
      <c r="AO46" s="233">
        <v>86.87</v>
      </c>
      <c r="AP46" s="233">
        <v>97.2</v>
      </c>
      <c r="AQ46" s="233">
        <v>109.37</v>
      </c>
      <c r="AR46" s="233">
        <v>109.37</v>
      </c>
      <c r="AS46" s="232">
        <v>106.79</v>
      </c>
      <c r="AT46" s="233">
        <v>100.53</v>
      </c>
      <c r="AU46" s="233">
        <v>98.37</v>
      </c>
      <c r="AV46" s="233">
        <v>109.66</v>
      </c>
      <c r="AW46" s="233">
        <v>109.66</v>
      </c>
      <c r="AX46" s="232">
        <v>119</v>
      </c>
      <c r="AY46" s="233">
        <v>128.03</v>
      </c>
      <c r="AZ46" s="233">
        <v>131.6</v>
      </c>
      <c r="BA46" s="233">
        <v>133.53</v>
      </c>
      <c r="BB46" s="234">
        <v>133.53</v>
      </c>
      <c r="BC46" s="233">
        <v>101.37</v>
      </c>
      <c r="BD46" s="233">
        <v>107.89</v>
      </c>
      <c r="BE46" s="233">
        <v>95.29</v>
      </c>
      <c r="BF46" s="233">
        <v>84.69</v>
      </c>
      <c r="BG46" s="234">
        <v>107.89</v>
      </c>
      <c r="BH46" s="233">
        <v>89.54</v>
      </c>
      <c r="BI46" s="233">
        <v>62.43</v>
      </c>
      <c r="BJ46" s="233">
        <v>52.78</v>
      </c>
      <c r="BK46" s="233">
        <v>55.95</v>
      </c>
      <c r="BL46" s="234">
        <v>89.54</v>
      </c>
      <c r="BM46" s="233">
        <v>77.150000000000006</v>
      </c>
      <c r="BN46" s="233">
        <v>87.99</v>
      </c>
      <c r="BO46" s="233">
        <v>86.38</v>
      </c>
      <c r="BP46" s="741">
        <v>98.2</v>
      </c>
      <c r="BQ46" s="736">
        <v>98.2</v>
      </c>
      <c r="BR46" s="741">
        <v>124.89</v>
      </c>
      <c r="BS46" s="741">
        <v>147.99</v>
      </c>
      <c r="BT46" s="741">
        <v>129.09</v>
      </c>
      <c r="BU46" s="741">
        <v>150.88</v>
      </c>
      <c r="BV46" s="736">
        <v>150.88</v>
      </c>
      <c r="BW46" s="265"/>
      <c r="CB46" s="265"/>
      <c r="CC46" s="265"/>
      <c r="CD46" s="265"/>
      <c r="CE46" s="265"/>
      <c r="CF46" s="265"/>
      <c r="CG46" s="265"/>
    </row>
    <row r="47" spans="1:85" ht="11.1" customHeight="1">
      <c r="B47" s="130" t="s">
        <v>292</v>
      </c>
      <c r="D47" s="296"/>
      <c r="E47" s="235">
        <v>22.515000000000001</v>
      </c>
      <c r="F47" s="236">
        <v>26.545000000000002</v>
      </c>
      <c r="G47" s="236">
        <v>30.145</v>
      </c>
      <c r="H47" s="236">
        <v>39.685000000000002</v>
      </c>
      <c r="I47" s="236">
        <v>22.515000000000001</v>
      </c>
      <c r="J47" s="235">
        <v>43.39</v>
      </c>
      <c r="K47" s="236">
        <v>46.64</v>
      </c>
      <c r="L47" s="236">
        <v>42.71</v>
      </c>
      <c r="M47" s="236">
        <v>43</v>
      </c>
      <c r="N47" s="236">
        <v>42.71</v>
      </c>
      <c r="O47" s="235">
        <v>45.42</v>
      </c>
      <c r="P47" s="236">
        <v>48.31</v>
      </c>
      <c r="Q47" s="236">
        <v>34.774999999999999</v>
      </c>
      <c r="R47" s="236">
        <v>33.405000000000001</v>
      </c>
      <c r="S47" s="236">
        <v>33.405000000000001</v>
      </c>
      <c r="T47" s="235">
        <v>49.91</v>
      </c>
      <c r="U47" s="236">
        <v>41.24</v>
      </c>
      <c r="V47" s="236">
        <v>43.77</v>
      </c>
      <c r="W47" s="236">
        <v>53.88</v>
      </c>
      <c r="X47" s="236">
        <v>41.24</v>
      </c>
      <c r="Y47" s="235">
        <v>60.38</v>
      </c>
      <c r="Z47" s="236">
        <v>56.024999999999999</v>
      </c>
      <c r="AA47" s="236">
        <v>66.62</v>
      </c>
      <c r="AB47" s="236">
        <v>78.004999999999995</v>
      </c>
      <c r="AC47" s="237">
        <v>56.024999999999999</v>
      </c>
      <c r="AD47" s="235">
        <v>80.63</v>
      </c>
      <c r="AE47" s="236">
        <v>96.01</v>
      </c>
      <c r="AF47" s="236">
        <v>97.45</v>
      </c>
      <c r="AG47" s="236">
        <v>81.069999999999993</v>
      </c>
      <c r="AH47" s="237">
        <v>80.63</v>
      </c>
      <c r="AI47" s="236">
        <v>82.72</v>
      </c>
      <c r="AJ47" s="236">
        <v>86.15</v>
      </c>
      <c r="AK47" s="236">
        <v>68.150000000000006</v>
      </c>
      <c r="AL47" s="236">
        <v>69.3</v>
      </c>
      <c r="AM47" s="236">
        <v>68.150000000000006</v>
      </c>
      <c r="AN47" s="235">
        <v>57.15</v>
      </c>
      <c r="AO47" s="236">
        <v>69.66</v>
      </c>
      <c r="AP47" s="236">
        <v>78.040000000000006</v>
      </c>
      <c r="AQ47" s="236">
        <v>88.94</v>
      </c>
      <c r="AR47" s="236">
        <v>57.15</v>
      </c>
      <c r="AS47" s="235">
        <v>92.91</v>
      </c>
      <c r="AT47" s="236">
        <v>85.88</v>
      </c>
      <c r="AU47" s="236">
        <v>81.99</v>
      </c>
      <c r="AV47" s="236">
        <v>94.87</v>
      </c>
      <c r="AW47" s="236">
        <v>81.99</v>
      </c>
      <c r="AX47" s="235">
        <v>96.54</v>
      </c>
      <c r="AY47" s="236">
        <v>98.8</v>
      </c>
      <c r="AZ47" s="236">
        <v>113.7</v>
      </c>
      <c r="BA47" s="236">
        <v>82.04</v>
      </c>
      <c r="BB47" s="237">
        <v>82.04</v>
      </c>
      <c r="BC47" s="236">
        <v>85.2</v>
      </c>
      <c r="BD47" s="236">
        <v>80.41</v>
      </c>
      <c r="BE47" s="236">
        <v>70.83</v>
      </c>
      <c r="BF47" s="236">
        <v>64.33</v>
      </c>
      <c r="BG47" s="237">
        <v>64.33</v>
      </c>
      <c r="BH47" s="236">
        <v>27</v>
      </c>
      <c r="BI47" s="236">
        <v>33.549999999999997</v>
      </c>
      <c r="BJ47" s="236">
        <v>34.9</v>
      </c>
      <c r="BK47" s="236">
        <v>31.22</v>
      </c>
      <c r="BL47" s="237">
        <v>27</v>
      </c>
      <c r="BM47" s="236">
        <v>48.6</v>
      </c>
      <c r="BN47" s="236">
        <v>67.13</v>
      </c>
      <c r="BO47" s="236">
        <v>62.81</v>
      </c>
      <c r="BP47" s="742">
        <v>80.67</v>
      </c>
      <c r="BQ47" s="737">
        <v>48.6</v>
      </c>
      <c r="BR47" s="742">
        <v>88.29</v>
      </c>
      <c r="BS47" s="742">
        <v>104.96</v>
      </c>
      <c r="BT47" s="742">
        <v>92.16</v>
      </c>
      <c r="BU47" s="742">
        <v>116.56</v>
      </c>
      <c r="BV47" s="737">
        <v>88.29</v>
      </c>
      <c r="BW47" s="265"/>
      <c r="CB47" s="265"/>
      <c r="CC47" s="265"/>
      <c r="CD47" s="265"/>
      <c r="CE47" s="265"/>
      <c r="CF47" s="265"/>
      <c r="CG47" s="265"/>
    </row>
    <row r="48" spans="1:85" s="262" customFormat="1" ht="11.1" customHeight="1" thickBot="1">
      <c r="A48" s="272"/>
      <c r="B48" s="294" t="s">
        <v>110</v>
      </c>
      <c r="C48" s="294"/>
      <c r="D48" s="297"/>
      <c r="E48" s="238">
        <v>27.38</v>
      </c>
      <c r="F48" s="239">
        <v>33.96</v>
      </c>
      <c r="G48" s="239">
        <v>41.755000000000003</v>
      </c>
      <c r="H48" s="239">
        <v>48.65</v>
      </c>
      <c r="I48" s="239">
        <v>48.65</v>
      </c>
      <c r="J48" s="238">
        <v>46.47</v>
      </c>
      <c r="K48" s="239">
        <v>49.185000000000002</v>
      </c>
      <c r="L48" s="239">
        <v>46.484999999999999</v>
      </c>
      <c r="M48" s="239">
        <v>45.704999999999998</v>
      </c>
      <c r="N48" s="239">
        <v>45.704999999999998</v>
      </c>
      <c r="O48" s="238">
        <v>59.255000000000003</v>
      </c>
      <c r="P48" s="239">
        <v>52.274999999999999</v>
      </c>
      <c r="Q48" s="239">
        <v>35.505000000000003</v>
      </c>
      <c r="R48" s="239">
        <v>49.255000000000003</v>
      </c>
      <c r="S48" s="239">
        <v>49.255000000000003</v>
      </c>
      <c r="T48" s="238">
        <v>55.55</v>
      </c>
      <c r="U48" s="239">
        <v>45.055</v>
      </c>
      <c r="V48" s="239">
        <v>56.024999999999999</v>
      </c>
      <c r="W48" s="239">
        <v>60.395000000000003</v>
      </c>
      <c r="X48" s="239">
        <v>60.395000000000003</v>
      </c>
      <c r="Y48" s="238">
        <v>64.034999999999997</v>
      </c>
      <c r="Z48" s="239">
        <v>65.84</v>
      </c>
      <c r="AA48" s="239">
        <v>84.64</v>
      </c>
      <c r="AB48" s="239">
        <v>83.92</v>
      </c>
      <c r="AC48" s="240">
        <v>83.92</v>
      </c>
      <c r="AD48" s="238">
        <v>98.09</v>
      </c>
      <c r="AE48" s="239">
        <v>116.86</v>
      </c>
      <c r="AF48" s="239">
        <v>99.02</v>
      </c>
      <c r="AG48" s="239">
        <v>92.07</v>
      </c>
      <c r="AH48" s="240">
        <v>92.07</v>
      </c>
      <c r="AI48" s="239">
        <v>91.69</v>
      </c>
      <c r="AJ48" s="239">
        <v>87.55</v>
      </c>
      <c r="AK48" s="239">
        <v>72.8</v>
      </c>
      <c r="AL48" s="239">
        <v>70.790000000000006</v>
      </c>
      <c r="AM48" s="239">
        <v>70.790000000000006</v>
      </c>
      <c r="AN48" s="238">
        <v>72.58</v>
      </c>
      <c r="AO48" s="239">
        <v>83.42</v>
      </c>
      <c r="AP48" s="239">
        <v>96.71</v>
      </c>
      <c r="AQ48" s="239">
        <v>101.1</v>
      </c>
      <c r="AR48" s="239">
        <v>101.1</v>
      </c>
      <c r="AS48" s="238">
        <v>97.55</v>
      </c>
      <c r="AT48" s="239">
        <v>90.52</v>
      </c>
      <c r="AU48" s="239">
        <v>96.74</v>
      </c>
      <c r="AV48" s="239">
        <v>107.91</v>
      </c>
      <c r="AW48" s="239">
        <v>107.91</v>
      </c>
      <c r="AX48" s="238">
        <v>105.27</v>
      </c>
      <c r="AY48" s="239">
        <v>124.43</v>
      </c>
      <c r="AZ48" s="239">
        <v>127.57</v>
      </c>
      <c r="BA48" s="239">
        <v>87.21</v>
      </c>
      <c r="BB48" s="240">
        <v>87.21</v>
      </c>
      <c r="BC48" s="239">
        <v>95.18</v>
      </c>
      <c r="BD48" s="239">
        <v>93.16</v>
      </c>
      <c r="BE48" s="239">
        <v>74.22</v>
      </c>
      <c r="BF48" s="239">
        <v>83.76</v>
      </c>
      <c r="BG48" s="240">
        <v>83.76</v>
      </c>
      <c r="BH48" s="239">
        <v>35.92</v>
      </c>
      <c r="BI48" s="239">
        <v>50.66</v>
      </c>
      <c r="BJ48" s="239">
        <v>35.94</v>
      </c>
      <c r="BK48" s="239">
        <v>49.87</v>
      </c>
      <c r="BL48" s="240">
        <v>49.87</v>
      </c>
      <c r="BM48" s="239">
        <v>72.53</v>
      </c>
      <c r="BN48" s="239">
        <v>83.44</v>
      </c>
      <c r="BO48" s="239">
        <v>80.27</v>
      </c>
      <c r="BP48" s="743">
        <v>85.99</v>
      </c>
      <c r="BQ48" s="738">
        <v>88.83</v>
      </c>
      <c r="BR48" s="743">
        <v>119.23</v>
      </c>
      <c r="BS48" s="743">
        <v>110.44</v>
      </c>
      <c r="BT48" s="743">
        <v>111.73</v>
      </c>
      <c r="BU48" s="743">
        <v>129.52000000000001</v>
      </c>
      <c r="BV48" s="738">
        <v>129.52000000000001</v>
      </c>
      <c r="BW48" s="265"/>
      <c r="BX48" s="130"/>
      <c r="BY48" s="130"/>
      <c r="BZ48" s="130"/>
      <c r="CA48" s="130"/>
      <c r="CB48" s="265"/>
      <c r="CC48" s="265"/>
      <c r="CD48" s="265"/>
      <c r="CE48" s="265"/>
      <c r="CF48" s="265"/>
      <c r="CG48" s="265"/>
    </row>
    <row r="49" spans="1:65">
      <c r="A49" s="130"/>
      <c r="AN49" s="266"/>
      <c r="AO49" s="261"/>
      <c r="AP49" s="261"/>
      <c r="AQ49" s="266"/>
      <c r="AR49" s="261"/>
      <c r="AS49" s="266"/>
      <c r="AT49" s="130"/>
      <c r="AU49" s="130"/>
      <c r="AV49" s="130"/>
      <c r="AW49" s="130"/>
      <c r="BH49" s="453"/>
      <c r="BI49" s="453"/>
      <c r="BJ49" s="453"/>
      <c r="BK49" s="453"/>
      <c r="BL49" s="453"/>
      <c r="BM49" s="453"/>
    </row>
    <row r="50" spans="1:65" s="202" customFormat="1" ht="10.5" customHeight="1">
      <c r="A50" s="130" t="s">
        <v>96</v>
      </c>
      <c r="B50" s="130"/>
      <c r="C50" s="130"/>
      <c r="D50" s="130"/>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199"/>
      <c r="AJ50" s="129"/>
      <c r="AK50" s="129"/>
      <c r="AL50" s="129"/>
      <c r="AM50" s="199"/>
      <c r="AN50" s="129"/>
      <c r="AO50" s="129"/>
      <c r="AP50" s="129"/>
      <c r="AQ50" s="129"/>
      <c r="AR50" s="199"/>
      <c r="AS50" s="129"/>
      <c r="AT50" s="129"/>
      <c r="AU50" s="199"/>
      <c r="AV50" s="199"/>
      <c r="AW50" s="199"/>
      <c r="BD50" s="433"/>
      <c r="BE50" s="433"/>
      <c r="BF50" s="433"/>
      <c r="BG50" s="433"/>
      <c r="BH50" s="497"/>
      <c r="BI50" s="497"/>
      <c r="BJ50" s="497"/>
      <c r="BK50" s="497"/>
      <c r="BL50" s="497"/>
      <c r="BM50" s="497"/>
    </row>
    <row r="51" spans="1:65" s="202" customFormat="1" ht="10.5" customHeight="1">
      <c r="A51" s="130" t="s">
        <v>248</v>
      </c>
      <c r="B51" s="130"/>
      <c r="C51" s="130"/>
      <c r="D51" s="130"/>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199"/>
      <c r="AJ51" s="129"/>
      <c r="AK51" s="129"/>
      <c r="AL51" s="129"/>
      <c r="AM51" s="199"/>
      <c r="AN51" s="129"/>
      <c r="AO51" s="129"/>
      <c r="AP51" s="129"/>
      <c r="AQ51" s="129"/>
      <c r="AR51" s="199"/>
      <c r="AS51" s="129"/>
      <c r="AT51" s="129"/>
      <c r="AU51" s="199"/>
      <c r="AV51" s="199"/>
      <c r="AW51" s="199"/>
      <c r="BD51" s="433"/>
      <c r="BE51" s="433"/>
      <c r="BF51" s="433"/>
      <c r="BG51" s="433"/>
      <c r="BH51" s="497"/>
      <c r="BI51" s="497"/>
      <c r="BJ51" s="497"/>
      <c r="BK51" s="497"/>
      <c r="BL51" s="497"/>
      <c r="BM51" s="497"/>
    </row>
    <row r="52" spans="1:65" s="202" customFormat="1" ht="10.5" customHeight="1">
      <c r="A52" s="130" t="s">
        <v>274</v>
      </c>
      <c r="B52" s="130"/>
      <c r="C52" s="130"/>
      <c r="D52" s="130"/>
      <c r="E52" s="129"/>
      <c r="F52" s="199"/>
      <c r="G52" s="199"/>
      <c r="H52" s="199"/>
      <c r="I52" s="129"/>
      <c r="J52" s="199"/>
      <c r="K52" s="199"/>
      <c r="L52" s="199"/>
      <c r="M52" s="199"/>
      <c r="N52" s="199"/>
      <c r="O52" s="199"/>
      <c r="P52" s="199"/>
      <c r="Q52" s="129"/>
      <c r="R52" s="129"/>
      <c r="S52" s="129"/>
      <c r="T52" s="199"/>
      <c r="U52" s="129"/>
      <c r="V52" s="199"/>
      <c r="W52" s="129"/>
      <c r="X52" s="199"/>
      <c r="Y52" s="129"/>
      <c r="Z52" s="199"/>
      <c r="AA52" s="199"/>
      <c r="AB52" s="199"/>
      <c r="BC52" s="130"/>
      <c r="BD52" s="262"/>
      <c r="BE52" s="262"/>
      <c r="BF52" s="262"/>
      <c r="BG52" s="262"/>
      <c r="BH52" s="453"/>
      <c r="BI52" s="453"/>
      <c r="BJ52" s="453"/>
      <c r="BK52" s="453"/>
      <c r="BL52" s="453"/>
      <c r="BM52" s="453"/>
    </row>
    <row r="53" spans="1:65" s="202" customFormat="1" ht="10.5" customHeight="1">
      <c r="A53" s="130"/>
      <c r="B53" s="130"/>
      <c r="C53" s="130"/>
      <c r="D53" s="130"/>
      <c r="BC53" s="130"/>
      <c r="BD53" s="262"/>
      <c r="BE53" s="262"/>
      <c r="BF53" s="262"/>
      <c r="BG53" s="262"/>
      <c r="BH53" s="492"/>
      <c r="BI53" s="492"/>
      <c r="BJ53" s="492"/>
      <c r="BK53" s="492"/>
      <c r="BL53" s="492"/>
      <c r="BM53" s="492"/>
    </row>
    <row r="54" spans="1:65">
      <c r="E54" s="298"/>
      <c r="F54" s="298"/>
      <c r="G54" s="298"/>
      <c r="H54" s="298"/>
      <c r="I54" s="298"/>
    </row>
    <row r="56" spans="1:65">
      <c r="I56" s="513"/>
      <c r="N56" s="513"/>
      <c r="S56" s="513"/>
      <c r="X56" s="513"/>
      <c r="AC56" s="513"/>
      <c r="AH56" s="513"/>
      <c r="AM56" s="513"/>
      <c r="AR56" s="513"/>
      <c r="AW56" s="513"/>
      <c r="BB56" s="513"/>
      <c r="BG56" s="513"/>
      <c r="BL56" s="513"/>
      <c r="BM56" s="513"/>
    </row>
    <row r="57" spans="1:65">
      <c r="I57" s="513"/>
      <c r="N57" s="513"/>
      <c r="S57" s="513"/>
      <c r="X57" s="513"/>
      <c r="AC57" s="513"/>
      <c r="AH57" s="513"/>
      <c r="AM57" s="513"/>
      <c r="AR57" s="513"/>
      <c r="AW57" s="513"/>
      <c r="BB57" s="513"/>
      <c r="BG57" s="513"/>
      <c r="BL57" s="513"/>
      <c r="BM57" s="513"/>
    </row>
    <row r="58" spans="1:65">
      <c r="I58" s="513"/>
      <c r="N58" s="513"/>
      <c r="S58" s="513"/>
      <c r="X58" s="513"/>
      <c r="AC58" s="513"/>
      <c r="AH58" s="513"/>
      <c r="AM58" s="513"/>
      <c r="AR58" s="513"/>
      <c r="AW58" s="513"/>
      <c r="BB58" s="513"/>
      <c r="BG58" s="513"/>
      <c r="BL58" s="513"/>
      <c r="BM58" s="513"/>
    </row>
    <row r="59" spans="1:65">
      <c r="I59" s="513"/>
      <c r="N59" s="513"/>
      <c r="S59" s="513"/>
      <c r="X59" s="513"/>
      <c r="AC59" s="513"/>
      <c r="AH59" s="513"/>
      <c r="AM59" s="513"/>
      <c r="AR59" s="513"/>
      <c r="AW59" s="513"/>
      <c r="BB59" s="513"/>
      <c r="BG59" s="513"/>
      <c r="BL59" s="513"/>
      <c r="BM59" s="513"/>
    </row>
    <row r="60" spans="1:65">
      <c r="I60" s="513"/>
      <c r="N60" s="513"/>
      <c r="S60" s="513"/>
      <c r="X60" s="513"/>
      <c r="AC60" s="513"/>
      <c r="AH60" s="513"/>
      <c r="AM60" s="513"/>
      <c r="AR60" s="513"/>
      <c r="AW60" s="513"/>
      <c r="BB60" s="513"/>
      <c r="BG60" s="513"/>
      <c r="BL60" s="513"/>
      <c r="BM60" s="513"/>
    </row>
    <row r="61" spans="1:65">
      <c r="I61" s="513"/>
      <c r="N61" s="513"/>
      <c r="S61" s="513"/>
      <c r="X61" s="513"/>
      <c r="AC61" s="513"/>
      <c r="AH61" s="513"/>
      <c r="AM61" s="513"/>
      <c r="AR61" s="513"/>
      <c r="AW61" s="513"/>
      <c r="BB61" s="513"/>
      <c r="BG61" s="513"/>
      <c r="BL61" s="513"/>
      <c r="BM61" s="513"/>
    </row>
    <row r="62" spans="1:65">
      <c r="I62" s="513"/>
      <c r="N62" s="513"/>
      <c r="S62" s="513"/>
      <c r="X62" s="513"/>
      <c r="AC62" s="513"/>
      <c r="AH62" s="513"/>
      <c r="AM62" s="513"/>
      <c r="AR62" s="513"/>
      <c r="AW62" s="513"/>
      <c r="BB62" s="513"/>
      <c r="BG62" s="513"/>
      <c r="BL62" s="513"/>
      <c r="BM62" s="513"/>
    </row>
    <row r="63" spans="1:65">
      <c r="I63" s="513"/>
      <c r="N63" s="513"/>
      <c r="S63" s="513"/>
      <c r="X63" s="513"/>
      <c r="AC63" s="513"/>
      <c r="AH63" s="513"/>
      <c r="AM63" s="513"/>
      <c r="AR63" s="513"/>
      <c r="AW63" s="513"/>
      <c r="BB63" s="513"/>
      <c r="BG63" s="513"/>
      <c r="BL63" s="513"/>
      <c r="BM63" s="513"/>
    </row>
    <row r="64" spans="1:65">
      <c r="I64" s="513"/>
      <c r="N64" s="513"/>
      <c r="S64" s="513"/>
      <c r="X64" s="513"/>
      <c r="AC64" s="513"/>
      <c r="AH64" s="513"/>
      <c r="AM64" s="513"/>
      <c r="AR64" s="513"/>
      <c r="AW64" s="513"/>
      <c r="BB64" s="513"/>
      <c r="BG64" s="513"/>
      <c r="BL64" s="513"/>
      <c r="BM64" s="513"/>
    </row>
    <row r="65" spans="9:65">
      <c r="I65" s="513"/>
      <c r="N65" s="513"/>
      <c r="S65" s="513"/>
      <c r="X65" s="513"/>
      <c r="AC65" s="513"/>
      <c r="AH65" s="513"/>
      <c r="AM65" s="513"/>
      <c r="AR65" s="513"/>
      <c r="AW65" s="513"/>
      <c r="BB65" s="513"/>
      <c r="BG65" s="513"/>
      <c r="BL65" s="513"/>
      <c r="BM65" s="513"/>
    </row>
    <row r="66" spans="9:65">
      <c r="I66" s="513"/>
      <c r="N66" s="513"/>
      <c r="S66" s="513"/>
      <c r="X66" s="513"/>
      <c r="AC66" s="513"/>
      <c r="AH66" s="513"/>
      <c r="AM66" s="513"/>
      <c r="AR66" s="513"/>
      <c r="AW66" s="513"/>
      <c r="BB66" s="513"/>
      <c r="BG66" s="513"/>
      <c r="BL66" s="513"/>
      <c r="BM66" s="513"/>
    </row>
    <row r="67" spans="9:65">
      <c r="I67" s="513"/>
      <c r="N67" s="513"/>
      <c r="S67" s="513"/>
      <c r="X67" s="513"/>
      <c r="AC67" s="513"/>
      <c r="AH67" s="513"/>
      <c r="AM67" s="513"/>
      <c r="AR67" s="513"/>
      <c r="AW67" s="513"/>
      <c r="BB67" s="513"/>
      <c r="BG67" s="513"/>
      <c r="BL67" s="513"/>
      <c r="BM67" s="513"/>
    </row>
    <row r="68" spans="9:65">
      <c r="I68" s="513"/>
      <c r="N68" s="513"/>
      <c r="S68" s="513"/>
      <c r="X68" s="513"/>
      <c r="AC68" s="513"/>
      <c r="AH68" s="513"/>
      <c r="AM68" s="513"/>
      <c r="AR68" s="513"/>
      <c r="AW68" s="513"/>
      <c r="BB68" s="513"/>
      <c r="BG68" s="513"/>
      <c r="BL68" s="513"/>
      <c r="BM68" s="513"/>
    </row>
    <row r="69" spans="9:65">
      <c r="I69" s="513"/>
      <c r="N69" s="513"/>
      <c r="S69" s="513"/>
      <c r="X69" s="513"/>
      <c r="AC69" s="513"/>
      <c r="AH69" s="513"/>
      <c r="AM69" s="513"/>
      <c r="AR69" s="513"/>
      <c r="AW69" s="513"/>
      <c r="BB69" s="513"/>
      <c r="BG69" s="513"/>
      <c r="BL69" s="513"/>
      <c r="BM69" s="513"/>
    </row>
    <row r="70" spans="9:65">
      <c r="I70" s="513"/>
      <c r="N70" s="513"/>
      <c r="S70" s="513"/>
      <c r="X70" s="513"/>
      <c r="AC70" s="513"/>
      <c r="AH70" s="513"/>
      <c r="AM70" s="513"/>
      <c r="AR70" s="513"/>
      <c r="AW70" s="513"/>
      <c r="BB70" s="513"/>
      <c r="BG70" s="513"/>
      <c r="BL70" s="513"/>
      <c r="BM70" s="513"/>
    </row>
    <row r="71" spans="9:65">
      <c r="I71" s="513"/>
      <c r="N71" s="513"/>
      <c r="S71" s="513"/>
      <c r="X71" s="513"/>
      <c r="AC71" s="513"/>
      <c r="AH71" s="513"/>
      <c r="AM71" s="513"/>
      <c r="AR71" s="513"/>
      <c r="AW71" s="513"/>
      <c r="BB71" s="513"/>
      <c r="BG71" s="513"/>
      <c r="BL71" s="513"/>
      <c r="BM71" s="513"/>
    </row>
    <row r="72" spans="9:65">
      <c r="I72" s="513"/>
      <c r="N72" s="513"/>
      <c r="S72" s="513"/>
      <c r="X72" s="513"/>
      <c r="AC72" s="513"/>
      <c r="AH72" s="513"/>
      <c r="AM72" s="513"/>
      <c r="AR72" s="513"/>
      <c r="AW72" s="513"/>
      <c r="BB72" s="513"/>
      <c r="BG72" s="513"/>
      <c r="BL72" s="513"/>
      <c r="BM72" s="513"/>
    </row>
    <row r="73" spans="9:65">
      <c r="I73" s="513"/>
      <c r="N73" s="513"/>
      <c r="S73" s="513"/>
      <c r="X73" s="513"/>
      <c r="AC73" s="513"/>
      <c r="AH73" s="513"/>
      <c r="AM73" s="513"/>
      <c r="AR73" s="513"/>
      <c r="AW73" s="513"/>
      <c r="BB73" s="513"/>
      <c r="BG73" s="513"/>
      <c r="BL73" s="513"/>
      <c r="BM73" s="513"/>
    </row>
    <row r="74" spans="9:65">
      <c r="I74" s="513"/>
      <c r="N74" s="513"/>
      <c r="S74" s="513"/>
      <c r="X74" s="513"/>
      <c r="AC74" s="513"/>
      <c r="AH74" s="513"/>
      <c r="AM74" s="513"/>
      <c r="AR74" s="513"/>
      <c r="AW74" s="513"/>
      <c r="BB74" s="513"/>
      <c r="BG74" s="513"/>
      <c r="BL74" s="513"/>
      <c r="BM74" s="513"/>
    </row>
    <row r="75" spans="9:65">
      <c r="I75" s="513"/>
      <c r="N75" s="513"/>
      <c r="S75" s="513"/>
      <c r="X75" s="513"/>
      <c r="AC75" s="513"/>
      <c r="AH75" s="513"/>
      <c r="AM75" s="513"/>
      <c r="AR75" s="513"/>
      <c r="AW75" s="513"/>
      <c r="BB75" s="513"/>
      <c r="BG75" s="513"/>
      <c r="BL75" s="513"/>
      <c r="BM75" s="513"/>
    </row>
    <row r="76" spans="9:65">
      <c r="I76" s="513"/>
      <c r="N76" s="513"/>
      <c r="S76" s="513"/>
      <c r="X76" s="513"/>
      <c r="AC76" s="513"/>
      <c r="AH76" s="513"/>
      <c r="AM76" s="513"/>
      <c r="AR76" s="513"/>
      <c r="AW76" s="513"/>
      <c r="BB76" s="513"/>
      <c r="BG76" s="513"/>
      <c r="BL76" s="513"/>
      <c r="BM76" s="513"/>
    </row>
    <row r="77" spans="9:65">
      <c r="I77" s="513"/>
      <c r="N77" s="513"/>
      <c r="S77" s="513"/>
      <c r="X77" s="513"/>
      <c r="AC77" s="513"/>
      <c r="AH77" s="513"/>
      <c r="AM77" s="513"/>
      <c r="AR77" s="513"/>
      <c r="AW77" s="513"/>
      <c r="BB77" s="513"/>
      <c r="BG77" s="513"/>
      <c r="BL77" s="513"/>
      <c r="BM77" s="513"/>
    </row>
    <row r="78" spans="9:65">
      <c r="I78" s="513"/>
      <c r="N78" s="513"/>
      <c r="S78" s="513"/>
      <c r="X78" s="513"/>
      <c r="AC78" s="513"/>
      <c r="AH78" s="513"/>
      <c r="AM78" s="513"/>
      <c r="AR78" s="513"/>
      <c r="AW78" s="513"/>
      <c r="BB78" s="513"/>
      <c r="BG78" s="513"/>
      <c r="BL78" s="513"/>
      <c r="BM78" s="513"/>
    </row>
    <row r="79" spans="9:65">
      <c r="I79" s="513"/>
      <c r="N79" s="513"/>
      <c r="S79" s="513"/>
      <c r="X79" s="513"/>
      <c r="AC79" s="513"/>
      <c r="AH79" s="513"/>
      <c r="AM79" s="513"/>
      <c r="AR79" s="513"/>
      <c r="AW79" s="513"/>
      <c r="BB79" s="513"/>
      <c r="BG79" s="513"/>
      <c r="BL79" s="513"/>
      <c r="BM79" s="513"/>
    </row>
    <row r="80" spans="9:65">
      <c r="I80" s="513"/>
      <c r="N80" s="513"/>
      <c r="S80" s="513"/>
      <c r="X80" s="513"/>
      <c r="AC80" s="513"/>
      <c r="AH80" s="513"/>
      <c r="AJ80" s="200"/>
      <c r="AK80" s="200"/>
      <c r="AL80" s="200"/>
      <c r="AM80" s="513"/>
      <c r="AO80" s="200"/>
      <c r="AP80" s="200"/>
      <c r="AQ80" s="200"/>
      <c r="AR80" s="513"/>
      <c r="AT80" s="200"/>
      <c r="AW80" s="513"/>
      <c r="BB80" s="513"/>
      <c r="BG80" s="513"/>
      <c r="BL80" s="513"/>
      <c r="BM80" s="513"/>
    </row>
    <row r="81" spans="9:65">
      <c r="I81" s="513"/>
      <c r="N81" s="513"/>
      <c r="S81" s="513"/>
      <c r="X81" s="513"/>
      <c r="AC81" s="513"/>
      <c r="AH81" s="513"/>
      <c r="AJ81" s="201"/>
      <c r="AK81" s="201"/>
      <c r="AL81" s="201"/>
      <c r="AM81" s="513"/>
      <c r="AO81" s="201"/>
      <c r="AP81" s="201"/>
      <c r="AQ81" s="201"/>
      <c r="AR81" s="513"/>
      <c r="AT81" s="201"/>
      <c r="AW81" s="513"/>
      <c r="BB81" s="513"/>
      <c r="BG81" s="513"/>
      <c r="BL81" s="513"/>
      <c r="BM81" s="513"/>
    </row>
    <row r="82" spans="9:65">
      <c r="I82" s="513"/>
      <c r="N82" s="513"/>
      <c r="S82" s="513"/>
      <c r="X82" s="513"/>
      <c r="AC82" s="513"/>
      <c r="AH82" s="513"/>
      <c r="AM82" s="513"/>
      <c r="AR82" s="513"/>
      <c r="AW82" s="513"/>
      <c r="BB82" s="513"/>
      <c r="BG82" s="513"/>
      <c r="BL82" s="513"/>
      <c r="BM82" s="513"/>
    </row>
    <row r="83" spans="9:65">
      <c r="I83" s="513"/>
      <c r="N83" s="513"/>
      <c r="S83" s="513"/>
      <c r="X83" s="513"/>
      <c r="AC83" s="513"/>
      <c r="AH83" s="513"/>
      <c r="AM83" s="513"/>
      <c r="AR83" s="513"/>
      <c r="AW83" s="513"/>
      <c r="BB83" s="513"/>
      <c r="BG83" s="513"/>
      <c r="BL83" s="513"/>
      <c r="BM83" s="513"/>
    </row>
    <row r="84" spans="9:65">
      <c r="I84" s="513"/>
      <c r="N84" s="513"/>
      <c r="S84" s="513"/>
      <c r="X84" s="513"/>
      <c r="AC84" s="513"/>
      <c r="AH84" s="513"/>
      <c r="AM84" s="513"/>
      <c r="AR84" s="513"/>
      <c r="AW84" s="513"/>
      <c r="BB84" s="513"/>
      <c r="BG84" s="513"/>
      <c r="BL84" s="513"/>
      <c r="BM84" s="513"/>
    </row>
    <row r="85" spans="9:65">
      <c r="I85" s="513"/>
      <c r="N85" s="513"/>
      <c r="S85" s="513"/>
      <c r="X85" s="513"/>
      <c r="AC85" s="513"/>
      <c r="AH85" s="513"/>
      <c r="AM85" s="513"/>
      <c r="AR85" s="513"/>
      <c r="AW85" s="513"/>
      <c r="BB85" s="513"/>
      <c r="BG85" s="513"/>
      <c r="BL85" s="513"/>
      <c r="BM85" s="513"/>
    </row>
    <row r="86" spans="9:65">
      <c r="I86" s="513"/>
      <c r="N86" s="513"/>
      <c r="S86" s="513"/>
      <c r="X86" s="513"/>
      <c r="AC86" s="513"/>
      <c r="AH86" s="513"/>
      <c r="AM86" s="513"/>
      <c r="AR86" s="513"/>
      <c r="AW86" s="513"/>
      <c r="BB86" s="513"/>
      <c r="BG86" s="513"/>
      <c r="BL86" s="513"/>
      <c r="BM86" s="513"/>
    </row>
    <row r="87" spans="9:65">
      <c r="I87" s="513"/>
      <c r="N87" s="513"/>
      <c r="S87" s="513"/>
      <c r="X87" s="513"/>
      <c r="AC87" s="513"/>
      <c r="AH87" s="513"/>
      <c r="AM87" s="513"/>
      <c r="AR87" s="513"/>
      <c r="AW87" s="513"/>
      <c r="BB87" s="513"/>
      <c r="BG87" s="513"/>
      <c r="BL87" s="513"/>
      <c r="BM87" s="513"/>
    </row>
  </sheetData>
  <mergeCells count="14">
    <mergeCell ref="BR3:BV3"/>
    <mergeCell ref="BM3:BQ3"/>
    <mergeCell ref="E3:I3"/>
    <mergeCell ref="AN3:AR3"/>
    <mergeCell ref="Y3:AC3"/>
    <mergeCell ref="AX3:BB3"/>
    <mergeCell ref="T3:X3"/>
    <mergeCell ref="O3:S3"/>
    <mergeCell ref="J3:N3"/>
    <mergeCell ref="BH3:BL3"/>
    <mergeCell ref="BC3:BG3"/>
    <mergeCell ref="AS3:AW3"/>
    <mergeCell ref="AI3:AM3"/>
    <mergeCell ref="AD3:AH3"/>
  </mergeCells>
  <printOptions horizontalCentered="1"/>
  <pageMargins left="0.7" right="0.7" top="0.75" bottom="0.75" header="0.3" footer="0.3"/>
  <pageSetup paperSize="5" scale="29" fitToHeight="0" orientation="landscape" r:id="rId1"/>
  <headerFooter alignWithMargins="0">
    <oddFooter>&amp;R&amp;"CB Futura CondensedBold,Regular"&amp;8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A200"/>
  <sheetViews>
    <sheetView zoomScaleNormal="100" zoomScaleSheetLayoutView="100" workbookViewId="0">
      <pane xSplit="4" ySplit="5" topLeftCell="BQ61" activePane="bottomRight" state="frozen"/>
      <selection pane="topRight"/>
      <selection pane="bottomLeft"/>
      <selection pane="bottomRight"/>
    </sheetView>
  </sheetViews>
  <sheetFormatPr defaultColWidth="9.140625" defaultRowHeight="12.75"/>
  <cols>
    <col min="1" max="3" width="1.28515625" style="268" customWidth="1"/>
    <col min="4" max="4" width="50" style="268" customWidth="1"/>
    <col min="5" max="24" width="7.42578125" style="268" customWidth="1"/>
    <col min="25" max="35" width="6.85546875" style="268" customWidth="1"/>
    <col min="36" max="39" width="6.85546875" style="393" customWidth="1"/>
    <col min="40" max="40" width="6.85546875" style="397" customWidth="1"/>
    <col min="41" max="58" width="7.5703125" style="268" customWidth="1"/>
    <col min="59" max="59" width="7.5703125" style="437" customWidth="1"/>
    <col min="60" max="60" width="6.85546875" style="505" customWidth="1"/>
    <col min="61" max="64" width="7" style="506" customWidth="1"/>
    <col min="65" max="65" width="7" style="656" customWidth="1"/>
    <col min="66" max="68" width="7.28515625" style="268" customWidth="1"/>
    <col min="69" max="69" width="6.7109375" style="268" customWidth="1"/>
    <col min="70" max="74" width="7" style="268" customWidth="1"/>
    <col min="75" max="16384" width="9.140625" style="268"/>
  </cols>
  <sheetData>
    <row r="1" spans="1:74" s="369" customFormat="1" ht="11.1" customHeight="1">
      <c r="A1" s="365" t="s">
        <v>242</v>
      </c>
      <c r="B1" s="366"/>
      <c r="C1" s="366"/>
      <c r="D1" s="366"/>
      <c r="E1" s="268"/>
      <c r="F1" s="268"/>
      <c r="G1" s="268"/>
      <c r="H1" s="268"/>
      <c r="I1" s="268"/>
      <c r="J1" s="268"/>
      <c r="K1" s="268"/>
      <c r="L1" s="268"/>
      <c r="M1" s="268"/>
      <c r="N1" s="268"/>
      <c r="O1" s="268"/>
      <c r="P1" s="268"/>
      <c r="Q1" s="268"/>
      <c r="R1" s="268"/>
      <c r="S1" s="268"/>
      <c r="T1" s="268"/>
      <c r="U1" s="268"/>
      <c r="V1" s="268"/>
      <c r="W1" s="268"/>
      <c r="X1" s="268"/>
      <c r="Y1" s="367"/>
      <c r="Z1" s="367"/>
      <c r="AA1" s="367"/>
      <c r="AB1" s="367"/>
      <c r="AC1" s="368"/>
      <c r="AD1" s="203"/>
      <c r="AE1" s="367"/>
      <c r="AF1" s="367"/>
      <c r="AG1" s="367"/>
      <c r="AH1" s="368"/>
      <c r="AJ1" s="370"/>
      <c r="AK1" s="370"/>
      <c r="AL1" s="370"/>
      <c r="AM1" s="370"/>
      <c r="AN1" s="371"/>
      <c r="BG1" s="374"/>
      <c r="BH1" s="498"/>
      <c r="BI1" s="499"/>
      <c r="BJ1" s="499"/>
      <c r="BK1" s="499"/>
      <c r="BL1" s="499"/>
      <c r="BM1" s="653"/>
    </row>
    <row r="2" spans="1:74" s="369" customFormat="1" ht="11.1" customHeight="1">
      <c r="A2" s="365"/>
      <c r="B2" s="366"/>
      <c r="C2" s="366"/>
      <c r="D2" s="366"/>
      <c r="E2" s="268"/>
      <c r="F2" s="268"/>
      <c r="G2" s="268"/>
      <c r="H2" s="268"/>
      <c r="I2" s="268"/>
      <c r="J2" s="268"/>
      <c r="K2" s="268"/>
      <c r="L2" s="268"/>
      <c r="M2" s="268"/>
      <c r="N2" s="268"/>
      <c r="O2" s="268"/>
      <c r="P2" s="268"/>
      <c r="Q2" s="268"/>
      <c r="R2" s="268"/>
      <c r="S2" s="268"/>
      <c r="T2" s="268"/>
      <c r="U2" s="268"/>
      <c r="V2" s="268"/>
      <c r="W2" s="268"/>
      <c r="X2" s="268"/>
      <c r="Y2" s="367"/>
      <c r="Z2" s="367"/>
      <c r="AA2" s="367"/>
      <c r="AB2" s="367"/>
      <c r="AC2" s="368"/>
      <c r="AD2" s="203"/>
      <c r="AE2" s="367"/>
      <c r="AF2" s="367"/>
      <c r="AG2" s="367"/>
      <c r="AH2" s="368"/>
      <c r="AJ2" s="370"/>
      <c r="AK2" s="370"/>
      <c r="AL2" s="370"/>
      <c r="AM2" s="370"/>
      <c r="AN2" s="371"/>
      <c r="BG2" s="374"/>
      <c r="BH2" s="498"/>
      <c r="BI2" s="499"/>
      <c r="BJ2" s="499"/>
      <c r="BK2" s="499"/>
      <c r="BL2" s="499"/>
      <c r="BM2" s="653"/>
    </row>
    <row r="3" spans="1:74" s="369" customFormat="1" ht="11.1" customHeight="1">
      <c r="A3" s="365" t="s">
        <v>241</v>
      </c>
      <c r="B3" s="366"/>
      <c r="C3" s="366"/>
      <c r="D3" s="366"/>
      <c r="E3" s="268"/>
      <c r="F3" s="268"/>
      <c r="G3" s="268"/>
      <c r="H3" s="268"/>
      <c r="I3" s="268"/>
      <c r="J3" s="268"/>
      <c r="K3" s="268"/>
      <c r="L3" s="268"/>
      <c r="M3" s="268"/>
      <c r="N3" s="268"/>
      <c r="O3" s="268"/>
      <c r="P3" s="268"/>
      <c r="Q3" s="268"/>
      <c r="R3" s="268"/>
      <c r="S3" s="268"/>
      <c r="T3" s="268"/>
      <c r="U3" s="268"/>
      <c r="V3" s="268"/>
      <c r="W3" s="268"/>
      <c r="X3" s="268"/>
      <c r="Y3" s="367"/>
      <c r="Z3" s="367"/>
      <c r="AA3" s="367"/>
      <c r="AB3" s="367"/>
      <c r="AC3" s="368"/>
      <c r="AD3" s="203"/>
      <c r="AE3" s="367"/>
      <c r="AF3" s="367"/>
      <c r="AG3" s="367"/>
      <c r="AH3" s="368"/>
      <c r="AJ3" s="372"/>
      <c r="AK3" s="372"/>
      <c r="AL3" s="372"/>
      <c r="AM3" s="372"/>
      <c r="AN3" s="373"/>
      <c r="AO3" s="374"/>
      <c r="AP3" s="374"/>
      <c r="AQ3" s="374"/>
      <c r="BC3" s="374"/>
      <c r="BD3" s="374"/>
      <c r="BE3" s="374"/>
      <c r="BF3" s="374"/>
      <c r="BG3" s="374"/>
      <c r="BH3" s="498"/>
      <c r="BI3" s="499"/>
      <c r="BJ3" s="499"/>
      <c r="BK3" s="499"/>
      <c r="BL3" s="499"/>
      <c r="BM3" s="653"/>
    </row>
    <row r="4" spans="1:74" s="130" customFormat="1">
      <c r="A4" s="269"/>
      <c r="B4" s="270"/>
      <c r="C4" s="270"/>
      <c r="D4" s="271"/>
      <c r="E4" s="960">
        <v>2009</v>
      </c>
      <c r="F4" s="961"/>
      <c r="G4" s="961"/>
      <c r="H4" s="961"/>
      <c r="I4" s="961"/>
      <c r="J4" s="960">
        <v>2010</v>
      </c>
      <c r="K4" s="961"/>
      <c r="L4" s="961"/>
      <c r="M4" s="961"/>
      <c r="N4" s="961"/>
      <c r="O4" s="960">
        <v>2011</v>
      </c>
      <c r="P4" s="961"/>
      <c r="Q4" s="961"/>
      <c r="R4" s="961"/>
      <c r="S4" s="961"/>
      <c r="T4" s="960">
        <v>2012</v>
      </c>
      <c r="U4" s="961"/>
      <c r="V4" s="961"/>
      <c r="W4" s="961"/>
      <c r="X4" s="961"/>
      <c r="Y4" s="960">
        <v>2013</v>
      </c>
      <c r="Z4" s="961"/>
      <c r="AA4" s="961"/>
      <c r="AB4" s="961"/>
      <c r="AC4" s="961"/>
      <c r="AD4" s="960">
        <v>2014</v>
      </c>
      <c r="AE4" s="961"/>
      <c r="AF4" s="961"/>
      <c r="AG4" s="961"/>
      <c r="AH4" s="961"/>
      <c r="AI4" s="960">
        <v>2015</v>
      </c>
      <c r="AJ4" s="961"/>
      <c r="AK4" s="961"/>
      <c r="AL4" s="961"/>
      <c r="AM4" s="961"/>
      <c r="AN4" s="962" t="s">
        <v>303</v>
      </c>
      <c r="AO4" s="963"/>
      <c r="AP4" s="963"/>
      <c r="AQ4" s="963"/>
      <c r="AR4" s="964"/>
      <c r="AS4" s="962" t="s">
        <v>304</v>
      </c>
      <c r="AT4" s="963"/>
      <c r="AU4" s="963"/>
      <c r="AV4" s="963"/>
      <c r="AW4" s="964"/>
      <c r="AX4" s="962" t="s">
        <v>260</v>
      </c>
      <c r="AY4" s="963"/>
      <c r="AZ4" s="963"/>
      <c r="BA4" s="963"/>
      <c r="BB4" s="964"/>
      <c r="BC4" s="962" t="s">
        <v>331</v>
      </c>
      <c r="BD4" s="963"/>
      <c r="BE4" s="963"/>
      <c r="BF4" s="963"/>
      <c r="BG4" s="964"/>
      <c r="BH4" s="962" t="s">
        <v>343</v>
      </c>
      <c r="BI4" s="963"/>
      <c r="BJ4" s="963"/>
      <c r="BK4" s="963"/>
      <c r="BL4" s="964"/>
      <c r="BM4" s="977">
        <v>2021</v>
      </c>
      <c r="BN4" s="978"/>
      <c r="BO4" s="978"/>
      <c r="BP4" s="978"/>
      <c r="BQ4" s="979"/>
      <c r="BR4" s="980">
        <v>2022</v>
      </c>
      <c r="BS4" s="981"/>
      <c r="BT4" s="981"/>
      <c r="BU4" s="981"/>
      <c r="BV4" s="982"/>
    </row>
    <row r="5" spans="1:74" s="130" customFormat="1" ht="11.1" customHeight="1" thickBot="1">
      <c r="A5" s="272" t="s">
        <v>106</v>
      </c>
      <c r="B5" s="375"/>
      <c r="C5" s="375"/>
      <c r="D5" s="376"/>
      <c r="E5" s="377" t="s">
        <v>0</v>
      </c>
      <c r="F5" s="258" t="s">
        <v>1</v>
      </c>
      <c r="G5" s="258" t="s">
        <v>2</v>
      </c>
      <c r="H5" s="258" t="s">
        <v>3</v>
      </c>
      <c r="I5" s="256" t="s">
        <v>4</v>
      </c>
      <c r="J5" s="377" t="s">
        <v>0</v>
      </c>
      <c r="K5" s="258" t="s">
        <v>1</v>
      </c>
      <c r="L5" s="258" t="s">
        <v>2</v>
      </c>
      <c r="M5" s="258" t="s">
        <v>3</v>
      </c>
      <c r="N5" s="256" t="s">
        <v>4</v>
      </c>
      <c r="O5" s="377" t="s">
        <v>0</v>
      </c>
      <c r="P5" s="258" t="s">
        <v>1</v>
      </c>
      <c r="Q5" s="258" t="s">
        <v>2</v>
      </c>
      <c r="R5" s="258" t="s">
        <v>3</v>
      </c>
      <c r="S5" s="256" t="s">
        <v>4</v>
      </c>
      <c r="T5" s="377" t="s">
        <v>0</v>
      </c>
      <c r="U5" s="258" t="s">
        <v>1</v>
      </c>
      <c r="V5" s="258" t="s">
        <v>2</v>
      </c>
      <c r="W5" s="258" t="s">
        <v>3</v>
      </c>
      <c r="X5" s="256" t="s">
        <v>4</v>
      </c>
      <c r="Y5" s="377" t="s">
        <v>0</v>
      </c>
      <c r="Z5" s="258" t="s">
        <v>1</v>
      </c>
      <c r="AA5" s="258" t="s">
        <v>2</v>
      </c>
      <c r="AB5" s="258" t="s">
        <v>3</v>
      </c>
      <c r="AC5" s="256" t="s">
        <v>4</v>
      </c>
      <c r="AD5" s="377" t="s">
        <v>0</v>
      </c>
      <c r="AE5" s="258" t="s">
        <v>1</v>
      </c>
      <c r="AF5" s="258" t="s">
        <v>2</v>
      </c>
      <c r="AG5" s="258" t="s">
        <v>3</v>
      </c>
      <c r="AH5" s="256" t="s">
        <v>4</v>
      </c>
      <c r="AI5" s="377" t="s">
        <v>0</v>
      </c>
      <c r="AJ5" s="258" t="s">
        <v>1</v>
      </c>
      <c r="AK5" s="258" t="s">
        <v>2</v>
      </c>
      <c r="AL5" s="258" t="s">
        <v>3</v>
      </c>
      <c r="AM5" s="256" t="s">
        <v>4</v>
      </c>
      <c r="AN5" s="377" t="s">
        <v>0</v>
      </c>
      <c r="AO5" s="258" t="s">
        <v>1</v>
      </c>
      <c r="AP5" s="258" t="s">
        <v>2</v>
      </c>
      <c r="AQ5" s="258" t="s">
        <v>3</v>
      </c>
      <c r="AR5" s="259" t="s">
        <v>4</v>
      </c>
      <c r="AS5" s="377" t="s">
        <v>0</v>
      </c>
      <c r="AT5" s="258" t="s">
        <v>1</v>
      </c>
      <c r="AU5" s="258" t="s">
        <v>2</v>
      </c>
      <c r="AV5" s="258" t="s">
        <v>3</v>
      </c>
      <c r="AW5" s="259" t="s">
        <v>4</v>
      </c>
      <c r="AX5" s="377" t="s">
        <v>0</v>
      </c>
      <c r="AY5" s="258" t="s">
        <v>1</v>
      </c>
      <c r="AZ5" s="258" t="s">
        <v>2</v>
      </c>
      <c r="BA5" s="258" t="s">
        <v>3</v>
      </c>
      <c r="BB5" s="259" t="s">
        <v>4</v>
      </c>
      <c r="BC5" s="256" t="s">
        <v>0</v>
      </c>
      <c r="BD5" s="256" t="s">
        <v>1</v>
      </c>
      <c r="BE5" s="256" t="s">
        <v>2</v>
      </c>
      <c r="BF5" s="256" t="s">
        <v>3</v>
      </c>
      <c r="BG5" s="259" t="s">
        <v>4</v>
      </c>
      <c r="BH5" s="256" t="s">
        <v>0</v>
      </c>
      <c r="BI5" s="257" t="s">
        <v>1</v>
      </c>
      <c r="BJ5" s="257" t="s">
        <v>2</v>
      </c>
      <c r="BK5" s="257" t="s">
        <v>3</v>
      </c>
      <c r="BL5" s="259" t="s">
        <v>4</v>
      </c>
      <c r="BM5" s="257" t="s">
        <v>0</v>
      </c>
      <c r="BN5" s="257" t="s">
        <v>1</v>
      </c>
      <c r="BO5" s="257" t="s">
        <v>2</v>
      </c>
      <c r="BP5" s="771" t="s">
        <v>3</v>
      </c>
      <c r="BQ5" s="772" t="s">
        <v>364</v>
      </c>
      <c r="BR5" s="257" t="s">
        <v>0</v>
      </c>
      <c r="BS5" s="811" t="s">
        <v>1</v>
      </c>
      <c r="BT5" s="811" t="s">
        <v>2</v>
      </c>
      <c r="BU5" s="811" t="s">
        <v>3</v>
      </c>
      <c r="BV5" s="772" t="s">
        <v>364</v>
      </c>
    </row>
    <row r="6" spans="1:74" s="130" customFormat="1" ht="11.1" customHeight="1">
      <c r="A6" s="171" t="s">
        <v>244</v>
      </c>
      <c r="B6" s="149"/>
      <c r="C6" s="149"/>
      <c r="D6" s="378"/>
      <c r="E6" s="379"/>
      <c r="F6" s="380"/>
      <c r="G6" s="380"/>
      <c r="H6" s="380"/>
      <c r="I6" s="380"/>
      <c r="J6" s="379"/>
      <c r="K6" s="380"/>
      <c r="L6" s="380"/>
      <c r="M6" s="380"/>
      <c r="N6" s="380"/>
      <c r="O6" s="379"/>
      <c r="P6" s="380"/>
      <c r="Q6" s="380"/>
      <c r="R6" s="380"/>
      <c r="S6" s="380"/>
      <c r="T6" s="379"/>
      <c r="U6" s="380"/>
      <c r="V6" s="380"/>
      <c r="W6" s="380"/>
      <c r="X6" s="380"/>
      <c r="Y6" s="379"/>
      <c r="Z6" s="380"/>
      <c r="AA6" s="380"/>
      <c r="AB6" s="380"/>
      <c r="AC6" s="380"/>
      <c r="AD6" s="379"/>
      <c r="AE6" s="380"/>
      <c r="AF6" s="380"/>
      <c r="AG6" s="380"/>
      <c r="AH6" s="380"/>
      <c r="AI6" s="379"/>
      <c r="AJ6" s="380"/>
      <c r="AK6" s="380"/>
      <c r="AL6" s="380"/>
      <c r="AM6" s="380"/>
      <c r="AN6" s="564">
        <v>-711</v>
      </c>
      <c r="AO6" s="565">
        <v>-380</v>
      </c>
      <c r="AP6" s="565">
        <v>-272</v>
      </c>
      <c r="AQ6" s="565">
        <v>-195</v>
      </c>
      <c r="AR6" s="566">
        <v>-1558</v>
      </c>
      <c r="AS6" s="564">
        <v>39</v>
      </c>
      <c r="AT6" s="565">
        <v>63</v>
      </c>
      <c r="AU6" s="565">
        <v>146</v>
      </c>
      <c r="AV6" s="565">
        <v>414</v>
      </c>
      <c r="AW6" s="566">
        <v>662</v>
      </c>
      <c r="AX6" s="564">
        <v>813</v>
      </c>
      <c r="AY6" s="565">
        <v>894</v>
      </c>
      <c r="AZ6" s="565">
        <v>1446</v>
      </c>
      <c r="BA6" s="565">
        <v>1088</v>
      </c>
      <c r="BB6" s="566">
        <v>4241</v>
      </c>
      <c r="BC6" s="565">
        <v>827</v>
      </c>
      <c r="BD6" s="565">
        <v>1089</v>
      </c>
      <c r="BE6" s="565">
        <v>798</v>
      </c>
      <c r="BF6" s="565">
        <v>831</v>
      </c>
      <c r="BG6" s="566">
        <v>3545</v>
      </c>
      <c r="BH6" s="565">
        <v>31</v>
      </c>
      <c r="BI6" s="565">
        <v>-1145</v>
      </c>
      <c r="BJ6" s="565">
        <v>-53</v>
      </c>
      <c r="BK6" s="565">
        <v>428</v>
      </c>
      <c r="BL6" s="566">
        <v>-739</v>
      </c>
      <c r="BM6" s="565">
        <v>881</v>
      </c>
      <c r="BN6" s="565">
        <v>1124</v>
      </c>
      <c r="BO6" s="565">
        <v>1429</v>
      </c>
      <c r="BP6" s="782">
        <v>2499</v>
      </c>
      <c r="BQ6" s="783">
        <v>5933</v>
      </c>
      <c r="BR6" s="782">
        <v>497</v>
      </c>
      <c r="BS6" s="782">
        <v>2882</v>
      </c>
      <c r="BT6" s="782">
        <v>3663</v>
      </c>
      <c r="BU6" s="782">
        <v>2859</v>
      </c>
      <c r="BV6" s="783">
        <v>9901</v>
      </c>
    </row>
    <row r="7" spans="1:74" s="130" customFormat="1" ht="11.1" customHeight="1">
      <c r="A7" s="172" t="s">
        <v>97</v>
      </c>
      <c r="B7" s="172"/>
      <c r="C7" s="172"/>
      <c r="D7" s="183"/>
      <c r="E7" s="381"/>
      <c r="F7" s="382"/>
      <c r="G7" s="382"/>
      <c r="H7" s="382"/>
      <c r="I7" s="382"/>
      <c r="J7" s="381"/>
      <c r="K7" s="382"/>
      <c r="L7" s="382"/>
      <c r="M7" s="382"/>
      <c r="N7" s="382"/>
      <c r="O7" s="381"/>
      <c r="P7" s="382"/>
      <c r="Q7" s="382"/>
      <c r="R7" s="382"/>
      <c r="S7" s="382"/>
      <c r="T7" s="381"/>
      <c r="U7" s="382"/>
      <c r="V7" s="382"/>
      <c r="W7" s="382"/>
      <c r="X7" s="382"/>
      <c r="Y7" s="381"/>
      <c r="Z7" s="382"/>
      <c r="AA7" s="382"/>
      <c r="AB7" s="382"/>
      <c r="AC7" s="382"/>
      <c r="AD7" s="381"/>
      <c r="AE7" s="382"/>
      <c r="AF7" s="382"/>
      <c r="AG7" s="382"/>
      <c r="AH7" s="382"/>
      <c r="AI7" s="381"/>
      <c r="AJ7" s="382"/>
      <c r="AK7" s="382"/>
      <c r="AL7" s="382"/>
      <c r="AM7" s="382"/>
      <c r="AN7" s="381"/>
      <c r="AO7" s="382"/>
      <c r="AP7" s="382"/>
      <c r="AQ7" s="382"/>
      <c r="AR7" s="383"/>
      <c r="AS7" s="381"/>
      <c r="AT7" s="382"/>
      <c r="AU7" s="382"/>
      <c r="AV7" s="382"/>
      <c r="AW7" s="383"/>
      <c r="AX7" s="381"/>
      <c r="AY7" s="382"/>
      <c r="AZ7" s="382"/>
      <c r="BA7" s="382"/>
      <c r="BB7" s="383"/>
      <c r="BC7" s="382"/>
      <c r="BD7" s="382"/>
      <c r="BE7" s="382"/>
      <c r="BF7" s="382"/>
      <c r="BG7" s="383"/>
      <c r="BH7" s="382"/>
      <c r="BI7" s="382"/>
      <c r="BJ7" s="382"/>
      <c r="BK7" s="382"/>
      <c r="BL7" s="383"/>
      <c r="BM7" s="382"/>
      <c r="BN7" s="382"/>
      <c r="BO7" s="382"/>
      <c r="BP7" s="774"/>
      <c r="BQ7" s="775"/>
      <c r="BR7" s="382"/>
      <c r="BS7" s="792"/>
      <c r="BT7" s="792"/>
      <c r="BU7" s="792"/>
      <c r="BV7" s="794"/>
    </row>
    <row r="8" spans="1:74" s="130" customFormat="1" ht="11.1" customHeight="1">
      <c r="A8" s="172"/>
      <c r="B8" s="172" t="s">
        <v>98</v>
      </c>
      <c r="C8" s="172"/>
      <c r="D8" s="183"/>
      <c r="E8" s="541">
        <v>-351</v>
      </c>
      <c r="F8" s="542">
        <v>-34</v>
      </c>
      <c r="G8" s="542">
        <v>-21</v>
      </c>
      <c r="H8" s="542">
        <v>-26</v>
      </c>
      <c r="I8" s="542">
        <v>-432</v>
      </c>
      <c r="J8" s="541">
        <v>-8</v>
      </c>
      <c r="K8" s="542">
        <v>-37</v>
      </c>
      <c r="L8" s="542">
        <v>-61</v>
      </c>
      <c r="M8" s="542">
        <v>44</v>
      </c>
      <c r="N8" s="542">
        <v>-62</v>
      </c>
      <c r="O8" s="541">
        <v>67</v>
      </c>
      <c r="P8" s="542">
        <v>-190</v>
      </c>
      <c r="Q8" s="542">
        <v>-358</v>
      </c>
      <c r="R8" s="542">
        <v>-145</v>
      </c>
      <c r="S8" s="542">
        <v>-626</v>
      </c>
      <c r="T8" s="541">
        <v>-134</v>
      </c>
      <c r="U8" s="542">
        <v>-189</v>
      </c>
      <c r="V8" s="542">
        <v>-4</v>
      </c>
      <c r="W8" s="542">
        <v>-67</v>
      </c>
      <c r="X8" s="542">
        <v>-394</v>
      </c>
      <c r="Y8" s="541">
        <v>105</v>
      </c>
      <c r="Z8" s="542">
        <v>-192</v>
      </c>
      <c r="AA8" s="542">
        <v>294</v>
      </c>
      <c r="AB8" s="542">
        <v>-41</v>
      </c>
      <c r="AC8" s="542">
        <v>166</v>
      </c>
      <c r="AD8" s="541">
        <v>156</v>
      </c>
      <c r="AE8" s="542">
        <v>229</v>
      </c>
      <c r="AF8" s="542">
        <v>-469</v>
      </c>
      <c r="AG8" s="542">
        <v>-750</v>
      </c>
      <c r="AH8" s="542">
        <v>-834</v>
      </c>
      <c r="AI8" s="541">
        <v>-76</v>
      </c>
      <c r="AJ8" s="542">
        <v>48</v>
      </c>
      <c r="AK8" s="542">
        <v>-29</v>
      </c>
      <c r="AL8" s="542">
        <v>-5</v>
      </c>
      <c r="AM8" s="542">
        <v>-62</v>
      </c>
      <c r="AN8" s="541">
        <v>-5</v>
      </c>
      <c r="AO8" s="542">
        <v>44</v>
      </c>
      <c r="AP8" s="542">
        <v>-5</v>
      </c>
      <c r="AQ8" s="542">
        <v>66</v>
      </c>
      <c r="AR8" s="543">
        <v>100</v>
      </c>
      <c r="AS8" s="541">
        <v>-62</v>
      </c>
      <c r="AT8" s="542">
        <v>-9</v>
      </c>
      <c r="AU8" s="542">
        <v>6</v>
      </c>
      <c r="AV8" s="542">
        <v>45</v>
      </c>
      <c r="AW8" s="543">
        <v>-20</v>
      </c>
      <c r="AX8" s="541">
        <v>60</v>
      </c>
      <c r="AY8" s="542">
        <v>186</v>
      </c>
      <c r="AZ8" s="542">
        <v>52</v>
      </c>
      <c r="BA8" s="542">
        <v>-132</v>
      </c>
      <c r="BB8" s="543">
        <v>166</v>
      </c>
      <c r="BC8" s="542">
        <v>21</v>
      </c>
      <c r="BD8" s="542">
        <v>-178</v>
      </c>
      <c r="BE8" s="542">
        <v>-86</v>
      </c>
      <c r="BF8" s="542">
        <v>63</v>
      </c>
      <c r="BG8" s="543">
        <v>-180</v>
      </c>
      <c r="BH8" s="542">
        <v>-1206</v>
      </c>
      <c r="BI8" s="542">
        <v>127</v>
      </c>
      <c r="BJ8" s="542">
        <v>4</v>
      </c>
      <c r="BK8" s="542">
        <v>-70</v>
      </c>
      <c r="BL8" s="543">
        <v>-1145</v>
      </c>
      <c r="BM8" s="542">
        <v>367</v>
      </c>
      <c r="BN8" s="542">
        <v>427</v>
      </c>
      <c r="BO8" s="542">
        <v>494</v>
      </c>
      <c r="BP8" s="780">
        <v>-136</v>
      </c>
      <c r="BQ8" s="781">
        <v>1152</v>
      </c>
      <c r="BR8" s="821">
        <v>2820</v>
      </c>
      <c r="BS8" s="821">
        <v>1377</v>
      </c>
      <c r="BT8" s="821">
        <v>18</v>
      </c>
      <c r="BU8" s="821">
        <v>-233</v>
      </c>
      <c r="BV8" s="837">
        <v>3982</v>
      </c>
    </row>
    <row r="9" spans="1:74" s="130" customFormat="1" ht="11.1" customHeight="1">
      <c r="B9" s="130" t="s">
        <v>209</v>
      </c>
      <c r="D9" s="274"/>
      <c r="E9" s="541">
        <v>311</v>
      </c>
      <c r="F9" s="542">
        <v>345</v>
      </c>
      <c r="G9" s="542">
        <v>331</v>
      </c>
      <c r="H9" s="542">
        <v>291</v>
      </c>
      <c r="I9" s="542">
        <v>1278</v>
      </c>
      <c r="J9" s="541">
        <v>23</v>
      </c>
      <c r="K9" s="542">
        <v>16</v>
      </c>
      <c r="L9" s="542">
        <v>-14</v>
      </c>
      <c r="M9" s="542">
        <v>-18</v>
      </c>
      <c r="N9" s="542">
        <v>7</v>
      </c>
      <c r="O9" s="541">
        <v>25</v>
      </c>
      <c r="P9" s="542">
        <v>6</v>
      </c>
      <c r="Q9" s="542">
        <v>53</v>
      </c>
      <c r="R9" s="542">
        <v>97</v>
      </c>
      <c r="S9" s="542">
        <v>181</v>
      </c>
      <c r="T9" s="541">
        <v>134</v>
      </c>
      <c r="U9" s="542">
        <v>173</v>
      </c>
      <c r="V9" s="542">
        <v>249</v>
      </c>
      <c r="W9" s="542">
        <v>155</v>
      </c>
      <c r="X9" s="542">
        <v>711</v>
      </c>
      <c r="Y9" s="541">
        <v>67</v>
      </c>
      <c r="Z9" s="542">
        <v>69</v>
      </c>
      <c r="AA9" s="542">
        <v>-21</v>
      </c>
      <c r="AB9" s="542">
        <v>1</v>
      </c>
      <c r="AC9" s="542">
        <v>116</v>
      </c>
      <c r="AD9" s="541">
        <v>-34</v>
      </c>
      <c r="AE9" s="542">
        <v>-87</v>
      </c>
      <c r="AF9" s="542">
        <v>-68</v>
      </c>
      <c r="AG9" s="542">
        <v>223</v>
      </c>
      <c r="AH9" s="542">
        <v>34</v>
      </c>
      <c r="AI9" s="541">
        <v>368</v>
      </c>
      <c r="AJ9" s="542">
        <v>193</v>
      </c>
      <c r="AK9" s="542">
        <v>100</v>
      </c>
      <c r="AL9" s="542">
        <v>69</v>
      </c>
      <c r="AM9" s="542">
        <v>730</v>
      </c>
      <c r="AN9" s="541">
        <v>18</v>
      </c>
      <c r="AO9" s="542">
        <v>-15</v>
      </c>
      <c r="AP9" s="542">
        <v>-25</v>
      </c>
      <c r="AQ9" s="542">
        <v>0</v>
      </c>
      <c r="AR9" s="543">
        <v>-22</v>
      </c>
      <c r="AS9" s="541">
        <v>2</v>
      </c>
      <c r="AT9" s="542">
        <v>1</v>
      </c>
      <c r="AU9" s="542">
        <v>2</v>
      </c>
      <c r="AV9" s="542">
        <v>2</v>
      </c>
      <c r="AW9" s="543">
        <v>7</v>
      </c>
      <c r="AX9" s="541">
        <v>-22</v>
      </c>
      <c r="AY9" s="542">
        <v>-66</v>
      </c>
      <c r="AZ9" s="542">
        <v>-92</v>
      </c>
      <c r="BA9" s="542">
        <v>-79</v>
      </c>
      <c r="BB9" s="543">
        <v>-259</v>
      </c>
      <c r="BC9" s="542">
        <v>21</v>
      </c>
      <c r="BD9" s="542">
        <v>10</v>
      </c>
      <c r="BE9" s="542">
        <v>109</v>
      </c>
      <c r="BF9" s="542">
        <v>91</v>
      </c>
      <c r="BG9" s="543">
        <v>231</v>
      </c>
      <c r="BH9" s="542">
        <v>84</v>
      </c>
      <c r="BI9" s="542">
        <v>640</v>
      </c>
      <c r="BJ9" s="542">
        <v>275</v>
      </c>
      <c r="BK9" s="542">
        <v>72</v>
      </c>
      <c r="BL9" s="543">
        <v>1071</v>
      </c>
      <c r="BM9" s="542">
        <v>-30</v>
      </c>
      <c r="BN9" s="542">
        <v>-193</v>
      </c>
      <c r="BO9" s="542">
        <v>-293</v>
      </c>
      <c r="BP9" s="777">
        <v>-122</v>
      </c>
      <c r="BQ9" s="778">
        <v>-638</v>
      </c>
      <c r="BR9" s="821">
        <v>-296</v>
      </c>
      <c r="BS9" s="819">
        <v>-2114</v>
      </c>
      <c r="BT9" s="819">
        <v>-847</v>
      </c>
      <c r="BU9" s="819">
        <v>-244</v>
      </c>
      <c r="BV9" s="797">
        <v>-3501</v>
      </c>
    </row>
    <row r="10" spans="1:74" s="130" customFormat="1" ht="11.1" customHeight="1">
      <c r="A10" s="276"/>
      <c r="B10" s="276"/>
      <c r="C10" s="276" t="s">
        <v>99</v>
      </c>
      <c r="D10" s="277"/>
      <c r="E10" s="547">
        <v>-40</v>
      </c>
      <c r="F10" s="548">
        <v>311</v>
      </c>
      <c r="G10" s="548">
        <v>310</v>
      </c>
      <c r="H10" s="548">
        <v>265</v>
      </c>
      <c r="I10" s="548">
        <v>846</v>
      </c>
      <c r="J10" s="547">
        <v>15</v>
      </c>
      <c r="K10" s="548">
        <v>-21</v>
      </c>
      <c r="L10" s="548">
        <v>-75</v>
      </c>
      <c r="M10" s="548">
        <v>26</v>
      </c>
      <c r="N10" s="548">
        <v>-55</v>
      </c>
      <c r="O10" s="547">
        <v>92</v>
      </c>
      <c r="P10" s="548">
        <v>-184</v>
      </c>
      <c r="Q10" s="548">
        <v>-305</v>
      </c>
      <c r="R10" s="548">
        <v>-48</v>
      </c>
      <c r="S10" s="548">
        <v>-445</v>
      </c>
      <c r="T10" s="547">
        <v>0</v>
      </c>
      <c r="U10" s="548">
        <v>-16</v>
      </c>
      <c r="V10" s="548">
        <v>245</v>
      </c>
      <c r="W10" s="548">
        <v>88</v>
      </c>
      <c r="X10" s="548">
        <v>317</v>
      </c>
      <c r="Y10" s="547">
        <v>172</v>
      </c>
      <c r="Z10" s="548">
        <v>-123</v>
      </c>
      <c r="AA10" s="548">
        <v>273</v>
      </c>
      <c r="AB10" s="548">
        <v>-40</v>
      </c>
      <c r="AC10" s="548">
        <v>282</v>
      </c>
      <c r="AD10" s="547">
        <v>122</v>
      </c>
      <c r="AE10" s="548">
        <v>142</v>
      </c>
      <c r="AF10" s="548">
        <v>-537</v>
      </c>
      <c r="AG10" s="548">
        <v>-527</v>
      </c>
      <c r="AH10" s="548">
        <v>-800</v>
      </c>
      <c r="AI10" s="547">
        <v>292</v>
      </c>
      <c r="AJ10" s="548">
        <v>241</v>
      </c>
      <c r="AK10" s="548">
        <v>71</v>
      </c>
      <c r="AL10" s="548">
        <v>64</v>
      </c>
      <c r="AM10" s="548">
        <v>668</v>
      </c>
      <c r="AN10" s="547">
        <v>13</v>
      </c>
      <c r="AO10" s="548">
        <v>29</v>
      </c>
      <c r="AP10" s="548">
        <v>-30</v>
      </c>
      <c r="AQ10" s="548">
        <v>66</v>
      </c>
      <c r="AR10" s="549">
        <v>78</v>
      </c>
      <c r="AS10" s="547">
        <v>-60</v>
      </c>
      <c r="AT10" s="548">
        <v>-8</v>
      </c>
      <c r="AU10" s="548">
        <v>8</v>
      </c>
      <c r="AV10" s="548">
        <v>47</v>
      </c>
      <c r="AW10" s="549">
        <v>-13</v>
      </c>
      <c r="AX10" s="547">
        <v>38</v>
      </c>
      <c r="AY10" s="548">
        <v>120</v>
      </c>
      <c r="AZ10" s="548">
        <v>-40</v>
      </c>
      <c r="BA10" s="548">
        <v>-211</v>
      </c>
      <c r="BB10" s="549">
        <v>-93</v>
      </c>
      <c r="BC10" s="548">
        <v>42</v>
      </c>
      <c r="BD10" s="548">
        <v>-168</v>
      </c>
      <c r="BE10" s="548">
        <v>23</v>
      </c>
      <c r="BF10" s="548">
        <v>154</v>
      </c>
      <c r="BG10" s="549">
        <v>51</v>
      </c>
      <c r="BH10" s="548">
        <v>-1122</v>
      </c>
      <c r="BI10" s="548">
        <v>767</v>
      </c>
      <c r="BJ10" s="548">
        <v>279</v>
      </c>
      <c r="BK10" s="548">
        <v>2</v>
      </c>
      <c r="BL10" s="549">
        <v>-74</v>
      </c>
      <c r="BM10" s="548">
        <v>337</v>
      </c>
      <c r="BN10" s="548">
        <v>234</v>
      </c>
      <c r="BO10" s="548">
        <v>201</v>
      </c>
      <c r="BP10" s="784">
        <v>-258</v>
      </c>
      <c r="BQ10" s="785">
        <v>514</v>
      </c>
      <c r="BR10" s="745">
        <v>2524</v>
      </c>
      <c r="BS10" s="802">
        <v>-737</v>
      </c>
      <c r="BT10" s="802">
        <v>-829</v>
      </c>
      <c r="BU10" s="802">
        <v>-477</v>
      </c>
      <c r="BV10" s="853">
        <v>481</v>
      </c>
    </row>
    <row r="11" spans="1:74" s="130" customFormat="1" ht="11.1" customHeight="1">
      <c r="A11" s="130" t="s">
        <v>100</v>
      </c>
      <c r="D11" s="274"/>
      <c r="E11" s="219"/>
      <c r="F11" s="129"/>
      <c r="G11" s="129"/>
      <c r="H11" s="129"/>
      <c r="I11" s="129"/>
      <c r="J11" s="219"/>
      <c r="K11" s="129"/>
      <c r="L11" s="129"/>
      <c r="M11" s="129"/>
      <c r="N11" s="129"/>
      <c r="O11" s="219"/>
      <c r="P11" s="129"/>
      <c r="Q11" s="129"/>
      <c r="R11" s="129"/>
      <c r="S11" s="129"/>
      <c r="T11" s="219"/>
      <c r="U11" s="129"/>
      <c r="V11" s="129"/>
      <c r="W11" s="129"/>
      <c r="X11" s="129"/>
      <c r="Y11" s="219"/>
      <c r="Z11" s="129"/>
      <c r="AA11" s="129"/>
      <c r="AB11" s="129"/>
      <c r="AC11" s="129"/>
      <c r="AD11" s="219"/>
      <c r="AE11" s="129"/>
      <c r="AF11" s="129"/>
      <c r="AG11" s="129"/>
      <c r="AH11" s="129"/>
      <c r="AI11" s="219"/>
      <c r="AJ11" s="129"/>
      <c r="AK11" s="129"/>
      <c r="AL11" s="129"/>
      <c r="AM11" s="129"/>
      <c r="AN11" s="541"/>
      <c r="AO11" s="542"/>
      <c r="AP11" s="542"/>
      <c r="AQ11" s="542"/>
      <c r="AR11" s="543"/>
      <c r="AS11" s="541"/>
      <c r="AT11" s="542"/>
      <c r="AU11" s="542"/>
      <c r="AV11" s="542"/>
      <c r="AW11" s="542"/>
      <c r="AX11" s="567"/>
      <c r="AY11" s="555"/>
      <c r="AZ11" s="555"/>
      <c r="BA11" s="555"/>
      <c r="BB11" s="568"/>
      <c r="BC11" s="555"/>
      <c r="BD11" s="555"/>
      <c r="BE11" s="555"/>
      <c r="BF11" s="555"/>
      <c r="BG11" s="568"/>
      <c r="BH11" s="555"/>
      <c r="BI11" s="555"/>
      <c r="BJ11" s="555"/>
      <c r="BK11" s="555"/>
      <c r="BL11" s="568"/>
      <c r="BM11" s="555"/>
      <c r="BN11" s="555"/>
      <c r="BO11" s="555"/>
      <c r="BP11" s="773"/>
      <c r="BQ11" s="776"/>
      <c r="BR11" s="751"/>
      <c r="BS11" s="813"/>
      <c r="BT11" s="813"/>
      <c r="BU11" s="813"/>
      <c r="BV11" s="849"/>
    </row>
    <row r="12" spans="1:74" s="130" customFormat="1" ht="11.1" customHeight="1">
      <c r="B12" s="130" t="s">
        <v>101</v>
      </c>
      <c r="D12" s="274"/>
      <c r="E12" s="219"/>
      <c r="F12" s="129"/>
      <c r="G12" s="129"/>
      <c r="H12" s="129"/>
      <c r="I12" s="129"/>
      <c r="J12" s="219"/>
      <c r="K12" s="129"/>
      <c r="L12" s="129"/>
      <c r="M12" s="129"/>
      <c r="N12" s="129"/>
      <c r="O12" s="219"/>
      <c r="P12" s="129"/>
      <c r="Q12" s="129"/>
      <c r="R12" s="129"/>
      <c r="S12" s="129"/>
      <c r="T12" s="219"/>
      <c r="U12" s="129"/>
      <c r="V12" s="129"/>
      <c r="W12" s="129"/>
      <c r="X12" s="129"/>
      <c r="Y12" s="219"/>
      <c r="Z12" s="129"/>
      <c r="AA12" s="129"/>
      <c r="AB12" s="129"/>
      <c r="AC12" s="129"/>
      <c r="AD12" s="219"/>
      <c r="AE12" s="129"/>
      <c r="AF12" s="129"/>
      <c r="AG12" s="129"/>
      <c r="AH12" s="129"/>
      <c r="AI12" s="219"/>
      <c r="AJ12" s="129"/>
      <c r="AK12" s="129"/>
      <c r="AL12" s="129"/>
      <c r="AM12" s="129"/>
      <c r="AN12" s="541"/>
      <c r="AO12" s="542"/>
      <c r="AP12" s="542"/>
      <c r="AQ12" s="542"/>
      <c r="AR12" s="543"/>
      <c r="AS12" s="541"/>
      <c r="AT12" s="542"/>
      <c r="AU12" s="542"/>
      <c r="AV12" s="542"/>
      <c r="AW12" s="542"/>
      <c r="AX12" s="541"/>
      <c r="AY12" s="542"/>
      <c r="AZ12" s="542"/>
      <c r="BA12" s="542"/>
      <c r="BB12" s="543"/>
      <c r="BC12" s="542"/>
      <c r="BD12" s="542"/>
      <c r="BE12" s="542"/>
      <c r="BF12" s="542"/>
      <c r="BG12" s="543"/>
      <c r="BH12" s="542"/>
      <c r="BI12" s="542"/>
      <c r="BJ12" s="542"/>
      <c r="BK12" s="542"/>
      <c r="BL12" s="543"/>
      <c r="BM12" s="542"/>
      <c r="BN12" s="542"/>
      <c r="BO12" s="542"/>
      <c r="BP12" s="769"/>
      <c r="BQ12" s="770"/>
      <c r="BR12" s="821"/>
      <c r="BS12" s="808"/>
      <c r="BT12" s="808"/>
      <c r="BU12" s="808"/>
      <c r="BV12" s="848"/>
    </row>
    <row r="13" spans="1:74" s="130" customFormat="1" ht="11.1" customHeight="1">
      <c r="C13" s="130" t="s">
        <v>236</v>
      </c>
      <c r="D13" s="274"/>
      <c r="E13" s="219"/>
      <c r="F13" s="129"/>
      <c r="G13" s="129"/>
      <c r="H13" s="129"/>
      <c r="I13" s="129"/>
      <c r="J13" s="219"/>
      <c r="K13" s="129"/>
      <c r="L13" s="129"/>
      <c r="M13" s="129"/>
      <c r="N13" s="129"/>
      <c r="O13" s="219"/>
      <c r="P13" s="129"/>
      <c r="Q13" s="129"/>
      <c r="R13" s="129"/>
      <c r="S13" s="129"/>
      <c r="T13" s="219"/>
      <c r="U13" s="129"/>
      <c r="V13" s="129"/>
      <c r="W13" s="129"/>
      <c r="X13" s="129"/>
      <c r="Y13" s="219"/>
      <c r="Z13" s="129"/>
      <c r="AA13" s="129"/>
      <c r="AB13" s="129"/>
      <c r="AC13" s="129"/>
      <c r="AD13" s="219"/>
      <c r="AE13" s="129"/>
      <c r="AF13" s="129"/>
      <c r="AG13" s="129"/>
      <c r="AH13" s="129"/>
      <c r="AI13" s="219"/>
      <c r="AJ13" s="129"/>
      <c r="AK13" s="129"/>
      <c r="AL13" s="129"/>
      <c r="AM13" s="129"/>
      <c r="AN13" s="541">
        <v>0</v>
      </c>
      <c r="AO13" s="542">
        <v>0</v>
      </c>
      <c r="AP13" s="542">
        <v>103</v>
      </c>
      <c r="AQ13" s="542">
        <v>218</v>
      </c>
      <c r="AR13" s="543">
        <v>321</v>
      </c>
      <c r="AS13" s="541">
        <v>138</v>
      </c>
      <c r="AT13" s="542">
        <v>23</v>
      </c>
      <c r="AU13" s="542">
        <v>0</v>
      </c>
      <c r="AV13" s="542">
        <v>100</v>
      </c>
      <c r="AW13" s="542">
        <v>261</v>
      </c>
      <c r="AX13" s="541">
        <v>21</v>
      </c>
      <c r="AY13" s="542">
        <v>0</v>
      </c>
      <c r="AZ13" s="542">
        <v>0</v>
      </c>
      <c r="BA13" s="542">
        <v>132</v>
      </c>
      <c r="BB13" s="543">
        <v>153</v>
      </c>
      <c r="BC13" s="542">
        <v>24</v>
      </c>
      <c r="BD13" s="542">
        <v>65</v>
      </c>
      <c r="BE13" s="542">
        <v>27</v>
      </c>
      <c r="BF13" s="542">
        <v>159</v>
      </c>
      <c r="BG13" s="543">
        <v>275</v>
      </c>
      <c r="BH13" s="542">
        <v>1516</v>
      </c>
      <c r="BI13" s="542">
        <v>239</v>
      </c>
      <c r="BJ13" s="542">
        <v>27</v>
      </c>
      <c r="BK13" s="542">
        <v>86</v>
      </c>
      <c r="BL13" s="543">
        <v>1868</v>
      </c>
      <c r="BM13" s="542">
        <v>1</v>
      </c>
      <c r="BN13" s="542">
        <v>1</v>
      </c>
      <c r="BO13" s="821">
        <v>13</v>
      </c>
      <c r="BP13" s="821">
        <v>0</v>
      </c>
      <c r="BQ13" s="852">
        <v>15</v>
      </c>
      <c r="BR13" s="821">
        <v>0</v>
      </c>
      <c r="BS13" s="821">
        <v>36</v>
      </c>
      <c r="BT13" s="821">
        <v>46</v>
      </c>
      <c r="BU13" s="821">
        <v>31</v>
      </c>
      <c r="BV13" s="852">
        <v>113</v>
      </c>
    </row>
    <row r="14" spans="1:74" s="130" customFormat="1" ht="11.1" customHeight="1">
      <c r="C14" s="975" t="s">
        <v>249</v>
      </c>
      <c r="D14" s="976"/>
      <c r="E14" s="219"/>
      <c r="F14" s="129"/>
      <c r="G14" s="129"/>
      <c r="H14" s="129"/>
      <c r="I14" s="129"/>
      <c r="J14" s="219"/>
      <c r="K14" s="129"/>
      <c r="L14" s="129"/>
      <c r="M14" s="129"/>
      <c r="N14" s="129"/>
      <c r="O14" s="219"/>
      <c r="P14" s="129"/>
      <c r="Q14" s="129"/>
      <c r="R14" s="129"/>
      <c r="S14" s="129"/>
      <c r="T14" s="219"/>
      <c r="U14" s="129"/>
      <c r="V14" s="129"/>
      <c r="W14" s="129"/>
      <c r="X14" s="129"/>
      <c r="Y14" s="219"/>
      <c r="Z14" s="129"/>
      <c r="AA14" s="129"/>
      <c r="AB14" s="129"/>
      <c r="AC14" s="129"/>
      <c r="AD14" s="219"/>
      <c r="AE14" s="129"/>
      <c r="AF14" s="129"/>
      <c r="AG14" s="129"/>
      <c r="AH14" s="129"/>
      <c r="AI14" s="219"/>
      <c r="AJ14" s="129"/>
      <c r="AK14" s="129"/>
      <c r="AL14" s="129"/>
      <c r="AM14" s="129"/>
      <c r="AN14" s="541">
        <v>0</v>
      </c>
      <c r="AO14" s="542">
        <v>0</v>
      </c>
      <c r="AP14" s="542">
        <v>3</v>
      </c>
      <c r="AQ14" s="542">
        <v>2</v>
      </c>
      <c r="AR14" s="543">
        <v>5</v>
      </c>
      <c r="AS14" s="541">
        <v>0</v>
      </c>
      <c r="AT14" s="542">
        <v>0</v>
      </c>
      <c r="AU14" s="542">
        <v>0</v>
      </c>
      <c r="AV14" s="542">
        <v>0</v>
      </c>
      <c r="AW14" s="542">
        <v>0</v>
      </c>
      <c r="AX14" s="541">
        <v>0</v>
      </c>
      <c r="AY14" s="542">
        <v>0</v>
      </c>
      <c r="AZ14" s="542">
        <v>0</v>
      </c>
      <c r="BA14" s="542">
        <v>0</v>
      </c>
      <c r="BB14" s="543">
        <v>0</v>
      </c>
      <c r="BC14" s="542">
        <v>0</v>
      </c>
      <c r="BD14" s="542">
        <v>0</v>
      </c>
      <c r="BE14" s="542">
        <v>0</v>
      </c>
      <c r="BF14" s="542">
        <v>0</v>
      </c>
      <c r="BG14" s="543">
        <v>0</v>
      </c>
      <c r="BH14" s="542">
        <v>0</v>
      </c>
      <c r="BI14" s="542">
        <v>0</v>
      </c>
      <c r="BJ14" s="542">
        <v>0</v>
      </c>
      <c r="BK14" s="542">
        <v>0</v>
      </c>
      <c r="BL14" s="543">
        <v>0</v>
      </c>
      <c r="BM14" s="542">
        <v>0</v>
      </c>
      <c r="BN14" s="542">
        <v>0</v>
      </c>
      <c r="BO14" s="821">
        <v>0</v>
      </c>
      <c r="BP14" s="821">
        <v>0</v>
      </c>
      <c r="BQ14" s="809">
        <v>0</v>
      </c>
      <c r="BR14" s="821">
        <v>0</v>
      </c>
      <c r="BS14" s="821">
        <v>0</v>
      </c>
      <c r="BT14" s="821">
        <v>0</v>
      </c>
      <c r="BU14" s="821">
        <v>0</v>
      </c>
      <c r="BV14" s="848">
        <v>0</v>
      </c>
    </row>
    <row r="15" spans="1:74" s="130" customFormat="1" ht="12.75" hidden="1" customHeight="1">
      <c r="C15" s="130" t="s">
        <v>207</v>
      </c>
      <c r="D15" s="274"/>
      <c r="E15" s="219"/>
      <c r="F15" s="129"/>
      <c r="G15" s="129"/>
      <c r="H15" s="129"/>
      <c r="I15" s="129"/>
      <c r="J15" s="219"/>
      <c r="K15" s="129"/>
      <c r="L15" s="129"/>
      <c r="M15" s="129"/>
      <c r="N15" s="129"/>
      <c r="O15" s="219"/>
      <c r="P15" s="129"/>
      <c r="Q15" s="129"/>
      <c r="R15" s="129"/>
      <c r="S15" s="129"/>
      <c r="T15" s="219"/>
      <c r="U15" s="129"/>
      <c r="V15" s="129"/>
      <c r="W15" s="129"/>
      <c r="X15" s="129"/>
      <c r="Y15" s="219"/>
      <c r="Z15" s="129"/>
      <c r="AA15" s="129"/>
      <c r="AB15" s="129"/>
      <c r="AC15" s="129"/>
      <c r="AD15" s="219"/>
      <c r="AE15" s="129"/>
      <c r="AF15" s="129"/>
      <c r="AG15" s="129"/>
      <c r="AH15" s="129"/>
      <c r="AI15" s="219"/>
      <c r="AJ15" s="129"/>
      <c r="AK15" s="129"/>
      <c r="AL15" s="129"/>
      <c r="AM15" s="129"/>
      <c r="AN15" s="541"/>
      <c r="AO15" s="542"/>
      <c r="AP15" s="542"/>
      <c r="AQ15" s="542"/>
      <c r="AR15" s="543"/>
      <c r="AS15" s="541"/>
      <c r="AT15" s="542"/>
      <c r="AU15" s="542"/>
      <c r="AV15" s="542"/>
      <c r="AW15" s="542"/>
      <c r="AX15" s="541">
        <v>0</v>
      </c>
      <c r="AY15" s="542">
        <v>0</v>
      </c>
      <c r="AZ15" s="542">
        <v>0</v>
      </c>
      <c r="BA15" s="542"/>
      <c r="BB15" s="543"/>
      <c r="BC15" s="542"/>
      <c r="BD15" s="542"/>
      <c r="BE15" s="542"/>
      <c r="BF15" s="542"/>
      <c r="BG15" s="543"/>
      <c r="BH15" s="542"/>
      <c r="BI15" s="542"/>
      <c r="BJ15" s="542">
        <v>25.7</v>
      </c>
      <c r="BK15" s="542">
        <v>85.2</v>
      </c>
      <c r="BL15" s="543"/>
      <c r="BM15" s="542">
        <v>0</v>
      </c>
      <c r="BN15" s="542">
        <v>0</v>
      </c>
      <c r="BO15" s="821">
        <v>0</v>
      </c>
      <c r="BP15" s="821">
        <v>0</v>
      </c>
      <c r="BQ15" s="809">
        <v>0</v>
      </c>
      <c r="BR15" s="821">
        <v>0</v>
      </c>
      <c r="BS15" s="821">
        <v>0</v>
      </c>
      <c r="BT15" s="821">
        <v>0</v>
      </c>
      <c r="BU15" s="821">
        <v>0</v>
      </c>
      <c r="BV15" s="848">
        <v>0</v>
      </c>
    </row>
    <row r="16" spans="1:74" s="130" customFormat="1" ht="12.75" hidden="1" customHeight="1">
      <c r="C16" s="130" t="s">
        <v>208</v>
      </c>
      <c r="D16" s="274"/>
      <c r="E16" s="219"/>
      <c r="F16" s="129"/>
      <c r="G16" s="129"/>
      <c r="H16" s="129"/>
      <c r="I16" s="129"/>
      <c r="J16" s="219"/>
      <c r="K16" s="129"/>
      <c r="L16" s="129"/>
      <c r="M16" s="129"/>
      <c r="N16" s="129"/>
      <c r="O16" s="219"/>
      <c r="P16" s="129"/>
      <c r="Q16" s="129"/>
      <c r="R16" s="129"/>
      <c r="S16" s="129"/>
      <c r="T16" s="219"/>
      <c r="U16" s="129"/>
      <c r="V16" s="129"/>
      <c r="W16" s="129"/>
      <c r="X16" s="129"/>
      <c r="Y16" s="219"/>
      <c r="Z16" s="129"/>
      <c r="AA16" s="129"/>
      <c r="AB16" s="129"/>
      <c r="AC16" s="129"/>
      <c r="AD16" s="219"/>
      <c r="AE16" s="129"/>
      <c r="AF16" s="129"/>
      <c r="AG16" s="129"/>
      <c r="AH16" s="129"/>
      <c r="AI16" s="219"/>
      <c r="AJ16" s="129"/>
      <c r="AK16" s="129"/>
      <c r="AL16" s="129"/>
      <c r="AM16" s="129"/>
      <c r="AN16" s="541">
        <v>0</v>
      </c>
      <c r="AO16" s="542">
        <v>0</v>
      </c>
      <c r="AP16" s="542">
        <v>0</v>
      </c>
      <c r="AQ16" s="542">
        <v>0</v>
      </c>
      <c r="AR16" s="543">
        <v>0</v>
      </c>
      <c r="AS16" s="541">
        <v>0</v>
      </c>
      <c r="AT16" s="542">
        <v>0</v>
      </c>
      <c r="AU16" s="542">
        <v>0</v>
      </c>
      <c r="AV16" s="542">
        <v>0</v>
      </c>
      <c r="AW16" s="542">
        <v>0</v>
      </c>
      <c r="AX16" s="541">
        <v>0</v>
      </c>
      <c r="AY16" s="542">
        <v>0</v>
      </c>
      <c r="AZ16" s="542">
        <v>0</v>
      </c>
      <c r="BA16" s="542"/>
      <c r="BB16" s="543"/>
      <c r="BC16" s="542"/>
      <c r="BD16" s="542"/>
      <c r="BE16" s="542"/>
      <c r="BF16" s="542"/>
      <c r="BG16" s="543"/>
      <c r="BH16" s="542"/>
      <c r="BI16" s="542"/>
      <c r="BJ16" s="542">
        <v>25.7</v>
      </c>
      <c r="BK16" s="542">
        <v>85.2</v>
      </c>
      <c r="BL16" s="543"/>
      <c r="BM16" s="542">
        <v>0</v>
      </c>
      <c r="BN16" s="542">
        <v>0</v>
      </c>
      <c r="BO16" s="821">
        <v>0</v>
      </c>
      <c r="BP16" s="821">
        <v>0</v>
      </c>
      <c r="BQ16" s="809">
        <v>0</v>
      </c>
      <c r="BR16" s="821">
        <v>0</v>
      </c>
      <c r="BS16" s="821">
        <v>0</v>
      </c>
      <c r="BT16" s="821">
        <v>0</v>
      </c>
      <c r="BU16" s="821">
        <v>0</v>
      </c>
      <c r="BV16" s="848">
        <v>0</v>
      </c>
    </row>
    <row r="17" spans="2:74" s="130" customFormat="1" ht="11.1" customHeight="1">
      <c r="C17" s="130" t="s">
        <v>238</v>
      </c>
      <c r="D17" s="274"/>
      <c r="E17" s="219"/>
      <c r="F17" s="129"/>
      <c r="G17" s="129"/>
      <c r="H17" s="129"/>
      <c r="I17" s="129"/>
      <c r="J17" s="219"/>
      <c r="K17" s="129"/>
      <c r="L17" s="129"/>
      <c r="M17" s="129"/>
      <c r="N17" s="129"/>
      <c r="O17" s="219"/>
      <c r="P17" s="129"/>
      <c r="Q17" s="129"/>
      <c r="R17" s="129"/>
      <c r="S17" s="129"/>
      <c r="T17" s="219"/>
      <c r="U17" s="129"/>
      <c r="V17" s="129"/>
      <c r="W17" s="129"/>
      <c r="X17" s="129"/>
      <c r="Y17" s="219"/>
      <c r="Z17" s="129"/>
      <c r="AA17" s="129"/>
      <c r="AB17" s="129"/>
      <c r="AC17" s="129"/>
      <c r="AD17" s="219"/>
      <c r="AE17" s="129"/>
      <c r="AF17" s="129"/>
      <c r="AG17" s="129"/>
      <c r="AH17" s="129"/>
      <c r="AI17" s="219"/>
      <c r="AJ17" s="129"/>
      <c r="AK17" s="129"/>
      <c r="AL17" s="129"/>
      <c r="AM17" s="129"/>
      <c r="AN17" s="541">
        <v>0</v>
      </c>
      <c r="AO17" s="542">
        <v>0</v>
      </c>
      <c r="AP17" s="542">
        <v>0</v>
      </c>
      <c r="AQ17" s="542">
        <v>0</v>
      </c>
      <c r="AR17" s="543">
        <v>0</v>
      </c>
      <c r="AS17" s="541">
        <v>0</v>
      </c>
      <c r="AT17" s="542">
        <v>10</v>
      </c>
      <c r="AU17" s="542">
        <v>0</v>
      </c>
      <c r="AV17" s="542">
        <v>0</v>
      </c>
      <c r="AW17" s="542">
        <v>10</v>
      </c>
      <c r="AX17" s="541">
        <v>0</v>
      </c>
      <c r="AY17" s="542">
        <v>0</v>
      </c>
      <c r="AZ17" s="542">
        <v>0</v>
      </c>
      <c r="BA17" s="542">
        <v>0</v>
      </c>
      <c r="BB17" s="543">
        <v>0</v>
      </c>
      <c r="BC17" s="542">
        <v>0</v>
      </c>
      <c r="BD17" s="542">
        <v>0</v>
      </c>
      <c r="BE17" s="542">
        <v>0</v>
      </c>
      <c r="BF17" s="542">
        <v>0</v>
      </c>
      <c r="BG17" s="543">
        <v>0</v>
      </c>
      <c r="BH17" s="542">
        <v>0</v>
      </c>
      <c r="BI17" s="542">
        <v>0</v>
      </c>
      <c r="BJ17" s="542">
        <v>0</v>
      </c>
      <c r="BK17" s="542">
        <v>0</v>
      </c>
      <c r="BL17" s="543">
        <v>0</v>
      </c>
      <c r="BM17" s="542">
        <v>0</v>
      </c>
      <c r="BN17" s="542">
        <v>0</v>
      </c>
      <c r="BO17" s="821">
        <v>0</v>
      </c>
      <c r="BP17" s="821">
        <v>0</v>
      </c>
      <c r="BQ17" s="770">
        <v>0</v>
      </c>
      <c r="BR17" s="821">
        <v>0</v>
      </c>
      <c r="BS17" s="821">
        <v>0</v>
      </c>
      <c r="BT17" s="821">
        <v>0</v>
      </c>
      <c r="BU17" s="821">
        <v>0</v>
      </c>
      <c r="BV17" s="848">
        <v>0</v>
      </c>
    </row>
    <row r="18" spans="2:74" s="130" customFormat="1">
      <c r="C18" s="130" t="s">
        <v>235</v>
      </c>
      <c r="D18" s="274"/>
      <c r="E18" s="219"/>
      <c r="F18" s="129"/>
      <c r="G18" s="129"/>
      <c r="H18" s="129"/>
      <c r="I18" s="129"/>
      <c r="J18" s="219"/>
      <c r="K18" s="129"/>
      <c r="L18" s="129"/>
      <c r="M18" s="129"/>
      <c r="N18" s="129"/>
      <c r="O18" s="219"/>
      <c r="P18" s="129"/>
      <c r="Q18" s="129"/>
      <c r="R18" s="129"/>
      <c r="S18" s="129"/>
      <c r="T18" s="219"/>
      <c r="U18" s="129"/>
      <c r="V18" s="129"/>
      <c r="W18" s="129"/>
      <c r="X18" s="129"/>
      <c r="Y18" s="219"/>
      <c r="Z18" s="129"/>
      <c r="AA18" s="129"/>
      <c r="AB18" s="129"/>
      <c r="AC18" s="129"/>
      <c r="AD18" s="219"/>
      <c r="AE18" s="129"/>
      <c r="AF18" s="129"/>
      <c r="AG18" s="129"/>
      <c r="AH18" s="129"/>
      <c r="AI18" s="219"/>
      <c r="AJ18" s="129"/>
      <c r="AK18" s="129"/>
      <c r="AL18" s="129"/>
      <c r="AM18" s="129"/>
      <c r="AN18" s="541">
        <v>0</v>
      </c>
      <c r="AO18" s="542">
        <v>0</v>
      </c>
      <c r="AP18" s="542">
        <v>0</v>
      </c>
      <c r="AQ18" s="542">
        <v>0</v>
      </c>
      <c r="AR18" s="543">
        <v>0</v>
      </c>
      <c r="AS18" s="541">
        <v>0</v>
      </c>
      <c r="AT18" s="542">
        <v>0</v>
      </c>
      <c r="AU18" s="542">
        <v>0</v>
      </c>
      <c r="AV18" s="542">
        <v>0</v>
      </c>
      <c r="AW18" s="542">
        <v>0</v>
      </c>
      <c r="AX18" s="541">
        <v>0</v>
      </c>
      <c r="AY18" s="542">
        <v>0</v>
      </c>
      <c r="AZ18" s="542">
        <v>0</v>
      </c>
      <c r="BA18" s="542">
        <v>0</v>
      </c>
      <c r="BB18" s="543">
        <v>0</v>
      </c>
      <c r="BC18" s="542">
        <v>0</v>
      </c>
      <c r="BD18" s="542">
        <v>0</v>
      </c>
      <c r="BE18" s="542">
        <v>0</v>
      </c>
      <c r="BF18" s="542">
        <v>0</v>
      </c>
      <c r="BG18" s="543">
        <v>0</v>
      </c>
      <c r="BH18" s="542">
        <v>0</v>
      </c>
      <c r="BI18" s="542">
        <v>0</v>
      </c>
      <c r="BJ18" s="542">
        <v>0</v>
      </c>
      <c r="BK18" s="542">
        <v>0</v>
      </c>
      <c r="BL18" s="543">
        <v>0</v>
      </c>
      <c r="BM18" s="542">
        <v>0</v>
      </c>
      <c r="BN18" s="542">
        <v>0</v>
      </c>
      <c r="BO18" s="821">
        <v>0</v>
      </c>
      <c r="BP18" s="821">
        <v>0</v>
      </c>
      <c r="BQ18" s="809">
        <v>0</v>
      </c>
      <c r="BR18" s="821">
        <v>0</v>
      </c>
      <c r="BS18" s="821">
        <v>0</v>
      </c>
      <c r="BT18" s="821">
        <v>0</v>
      </c>
      <c r="BU18" s="821">
        <v>0</v>
      </c>
      <c r="BV18" s="848">
        <v>0</v>
      </c>
    </row>
    <row r="19" spans="2:74" s="130" customFormat="1" ht="14.25" customHeight="1">
      <c r="C19" s="130" t="s">
        <v>231</v>
      </c>
      <c r="D19" s="274"/>
      <c r="E19" s="219"/>
      <c r="F19" s="129"/>
      <c r="G19" s="129"/>
      <c r="H19" s="129"/>
      <c r="I19" s="129"/>
      <c r="J19" s="219"/>
      <c r="K19" s="129"/>
      <c r="L19" s="129"/>
      <c r="M19" s="129"/>
      <c r="N19" s="129"/>
      <c r="O19" s="219"/>
      <c r="P19" s="129"/>
      <c r="Q19" s="129"/>
      <c r="R19" s="129"/>
      <c r="S19" s="129"/>
      <c r="T19" s="219"/>
      <c r="U19" s="129"/>
      <c r="V19" s="129"/>
      <c r="W19" s="129"/>
      <c r="X19" s="129"/>
      <c r="Y19" s="219"/>
      <c r="Z19" s="129"/>
      <c r="AA19" s="129"/>
      <c r="AB19" s="129"/>
      <c r="AC19" s="129"/>
      <c r="AD19" s="219"/>
      <c r="AE19" s="129"/>
      <c r="AF19" s="129"/>
      <c r="AG19" s="129"/>
      <c r="AH19" s="129"/>
      <c r="AI19" s="219"/>
      <c r="AJ19" s="129"/>
      <c r="AK19" s="129"/>
      <c r="AL19" s="129"/>
      <c r="AM19" s="129"/>
      <c r="AN19" s="541">
        <v>0</v>
      </c>
      <c r="AO19" s="542">
        <v>0</v>
      </c>
      <c r="AP19" s="542">
        <v>0</v>
      </c>
      <c r="AQ19" s="542">
        <v>0</v>
      </c>
      <c r="AR19" s="543">
        <v>0</v>
      </c>
      <c r="AS19" s="541">
        <v>0</v>
      </c>
      <c r="AT19" s="542">
        <v>0</v>
      </c>
      <c r="AU19" s="542">
        <v>0</v>
      </c>
      <c r="AV19" s="542">
        <v>0</v>
      </c>
      <c r="AW19" s="542">
        <v>0</v>
      </c>
      <c r="AX19" s="541">
        <v>0</v>
      </c>
      <c r="AY19" s="542">
        <v>0</v>
      </c>
      <c r="AZ19" s="542">
        <v>0</v>
      </c>
      <c r="BA19" s="542">
        <v>0</v>
      </c>
      <c r="BB19" s="543">
        <v>0</v>
      </c>
      <c r="BC19" s="542">
        <v>0</v>
      </c>
      <c r="BD19" s="542">
        <v>0</v>
      </c>
      <c r="BE19" s="542">
        <v>0</v>
      </c>
      <c r="BF19" s="542">
        <v>0</v>
      </c>
      <c r="BG19" s="543">
        <v>0</v>
      </c>
      <c r="BH19" s="542">
        <v>0</v>
      </c>
      <c r="BI19" s="542">
        <v>0</v>
      </c>
      <c r="BJ19" s="542">
        <v>0</v>
      </c>
      <c r="BK19" s="542">
        <v>0</v>
      </c>
      <c r="BL19" s="543">
        <v>0</v>
      </c>
      <c r="BM19" s="542">
        <v>0</v>
      </c>
      <c r="BN19" s="542">
        <v>0</v>
      </c>
      <c r="BO19" s="821">
        <v>0</v>
      </c>
      <c r="BP19" s="821">
        <v>0</v>
      </c>
      <c r="BQ19" s="809">
        <v>0</v>
      </c>
      <c r="BR19" s="821">
        <v>0</v>
      </c>
      <c r="BS19" s="821">
        <v>0</v>
      </c>
      <c r="BT19" s="821">
        <v>0</v>
      </c>
      <c r="BU19" s="821">
        <v>0</v>
      </c>
      <c r="BV19" s="848">
        <v>0</v>
      </c>
    </row>
    <row r="20" spans="2:74" s="130" customFormat="1" ht="11.1" customHeight="1">
      <c r="C20" s="130" t="s">
        <v>234</v>
      </c>
      <c r="D20" s="274"/>
      <c r="E20" s="219"/>
      <c r="F20" s="129"/>
      <c r="G20" s="129"/>
      <c r="H20" s="129"/>
      <c r="I20" s="129"/>
      <c r="J20" s="219"/>
      <c r="K20" s="129"/>
      <c r="L20" s="129"/>
      <c r="M20" s="129"/>
      <c r="N20" s="129"/>
      <c r="O20" s="219"/>
      <c r="P20" s="129"/>
      <c r="Q20" s="129"/>
      <c r="R20" s="129"/>
      <c r="S20" s="129"/>
      <c r="T20" s="219"/>
      <c r="U20" s="129"/>
      <c r="V20" s="129"/>
      <c r="W20" s="129"/>
      <c r="X20" s="129"/>
      <c r="Y20" s="219"/>
      <c r="Z20" s="129"/>
      <c r="AA20" s="129"/>
      <c r="AB20" s="129"/>
      <c r="AC20" s="129"/>
      <c r="AD20" s="219"/>
      <c r="AE20" s="129"/>
      <c r="AF20" s="129"/>
      <c r="AG20" s="129"/>
      <c r="AH20" s="129"/>
      <c r="AI20" s="219"/>
      <c r="AJ20" s="129"/>
      <c r="AK20" s="129"/>
      <c r="AL20" s="129"/>
      <c r="AM20" s="129"/>
      <c r="AN20" s="541">
        <v>22</v>
      </c>
      <c r="AO20" s="542">
        <v>20</v>
      </c>
      <c r="AP20" s="542">
        <v>0</v>
      </c>
      <c r="AQ20" s="542">
        <v>0</v>
      </c>
      <c r="AR20" s="543">
        <v>42</v>
      </c>
      <c r="AS20" s="541">
        <v>0</v>
      </c>
      <c r="AT20" s="542">
        <v>0</v>
      </c>
      <c r="AU20" s="542">
        <v>0</v>
      </c>
      <c r="AV20" s="542">
        <v>0</v>
      </c>
      <c r="AW20" s="542">
        <v>0</v>
      </c>
      <c r="AX20" s="541">
        <v>0</v>
      </c>
      <c r="AY20" s="542">
        <v>0</v>
      </c>
      <c r="AZ20" s="542">
        <v>0</v>
      </c>
      <c r="BA20" s="542">
        <v>0</v>
      </c>
      <c r="BB20" s="543">
        <v>0</v>
      </c>
      <c r="BC20" s="542">
        <v>0</v>
      </c>
      <c r="BD20" s="542">
        <v>0</v>
      </c>
      <c r="BE20" s="542">
        <v>0</v>
      </c>
      <c r="BF20" s="542">
        <v>0</v>
      </c>
      <c r="BG20" s="543">
        <v>0</v>
      </c>
      <c r="BH20" s="542">
        <v>0</v>
      </c>
      <c r="BI20" s="542">
        <v>0</v>
      </c>
      <c r="BJ20" s="542">
        <v>0</v>
      </c>
      <c r="BK20" s="542">
        <v>0</v>
      </c>
      <c r="BL20" s="543">
        <v>0</v>
      </c>
      <c r="BM20" s="542">
        <v>0</v>
      </c>
      <c r="BN20" s="542">
        <v>0</v>
      </c>
      <c r="BO20" s="821">
        <v>0</v>
      </c>
      <c r="BP20" s="821">
        <v>0</v>
      </c>
      <c r="BQ20" s="809">
        <v>0</v>
      </c>
      <c r="BR20" s="821">
        <v>0</v>
      </c>
      <c r="BS20" s="821">
        <v>0</v>
      </c>
      <c r="BT20" s="821">
        <v>0</v>
      </c>
      <c r="BU20" s="821">
        <v>0</v>
      </c>
      <c r="BV20" s="848">
        <v>0</v>
      </c>
    </row>
    <row r="21" spans="2:74" s="130" customFormat="1" ht="11.1" hidden="1" customHeight="1">
      <c r="C21" s="130" t="s">
        <v>252</v>
      </c>
      <c r="D21" s="274"/>
      <c r="E21" s="219"/>
      <c r="F21" s="129"/>
      <c r="G21" s="129"/>
      <c r="H21" s="129"/>
      <c r="I21" s="129"/>
      <c r="J21" s="219"/>
      <c r="K21" s="129"/>
      <c r="L21" s="129"/>
      <c r="M21" s="129"/>
      <c r="N21" s="129"/>
      <c r="O21" s="219"/>
      <c r="P21" s="129"/>
      <c r="Q21" s="129"/>
      <c r="R21" s="129"/>
      <c r="S21" s="129"/>
      <c r="T21" s="219"/>
      <c r="U21" s="129"/>
      <c r="V21" s="129"/>
      <c r="W21" s="129"/>
      <c r="X21" s="129"/>
      <c r="Y21" s="219"/>
      <c r="Z21" s="129"/>
      <c r="AA21" s="129"/>
      <c r="AB21" s="129"/>
      <c r="AC21" s="129"/>
      <c r="AD21" s="219"/>
      <c r="AE21" s="129"/>
      <c r="AF21" s="129"/>
      <c r="AG21" s="129"/>
      <c r="AH21" s="129"/>
      <c r="AI21" s="219"/>
      <c r="AJ21" s="129"/>
      <c r="AK21" s="129"/>
      <c r="AL21" s="129"/>
      <c r="AM21" s="129"/>
      <c r="AN21" s="541">
        <v>0</v>
      </c>
      <c r="AO21" s="542">
        <v>0</v>
      </c>
      <c r="AP21" s="542">
        <v>0</v>
      </c>
      <c r="AQ21" s="542">
        <v>0</v>
      </c>
      <c r="AR21" s="543">
        <v>0</v>
      </c>
      <c r="AS21" s="541">
        <v>0</v>
      </c>
      <c r="AT21" s="542">
        <v>0</v>
      </c>
      <c r="AU21" s="542">
        <v>0</v>
      </c>
      <c r="AV21" s="542">
        <v>0</v>
      </c>
      <c r="AW21" s="542">
        <v>0</v>
      </c>
      <c r="AX21" s="541">
        <v>0</v>
      </c>
      <c r="AY21" s="542">
        <v>0</v>
      </c>
      <c r="AZ21" s="542">
        <v>0</v>
      </c>
      <c r="BA21" s="542"/>
      <c r="BB21" s="543"/>
      <c r="BC21" s="542"/>
      <c r="BD21" s="542"/>
      <c r="BE21" s="542"/>
      <c r="BF21" s="542"/>
      <c r="BG21" s="543"/>
      <c r="BH21" s="542"/>
      <c r="BI21" s="542"/>
      <c r="BJ21" s="542"/>
      <c r="BK21" s="542"/>
      <c r="BL21" s="543"/>
      <c r="BM21" s="542"/>
      <c r="BN21" s="542"/>
      <c r="BO21" s="821"/>
      <c r="BP21" s="821"/>
      <c r="BQ21" s="809"/>
      <c r="BR21" s="821"/>
      <c r="BS21" s="821"/>
      <c r="BT21" s="821"/>
      <c r="BU21" s="821"/>
      <c r="BV21" s="848"/>
    </row>
    <row r="22" spans="2:74" s="130" customFormat="1" ht="11.1" customHeight="1">
      <c r="C22" s="130" t="s">
        <v>261</v>
      </c>
      <c r="D22" s="274"/>
      <c r="E22" s="219"/>
      <c r="F22" s="129"/>
      <c r="G22" s="129"/>
      <c r="H22" s="129"/>
      <c r="I22" s="129"/>
      <c r="J22" s="219"/>
      <c r="K22" s="129"/>
      <c r="L22" s="129"/>
      <c r="M22" s="129"/>
      <c r="N22" s="129"/>
      <c r="O22" s="219"/>
      <c r="P22" s="129"/>
      <c r="Q22" s="129"/>
      <c r="R22" s="129"/>
      <c r="S22" s="129"/>
      <c r="T22" s="219"/>
      <c r="U22" s="129"/>
      <c r="V22" s="129"/>
      <c r="W22" s="129"/>
      <c r="X22" s="129"/>
      <c r="Y22" s="219"/>
      <c r="Z22" s="129"/>
      <c r="AA22" s="129"/>
      <c r="AB22" s="129"/>
      <c r="AC22" s="129"/>
      <c r="AD22" s="219"/>
      <c r="AE22" s="129"/>
      <c r="AF22" s="129"/>
      <c r="AG22" s="129"/>
      <c r="AH22" s="129"/>
      <c r="AI22" s="219"/>
      <c r="AJ22" s="129"/>
      <c r="AK22" s="129"/>
      <c r="AL22" s="129"/>
      <c r="AM22" s="129"/>
      <c r="AN22" s="541">
        <v>0</v>
      </c>
      <c r="AO22" s="542">
        <v>0</v>
      </c>
      <c r="AP22" s="542">
        <v>0</v>
      </c>
      <c r="AQ22" s="542">
        <v>0</v>
      </c>
      <c r="AR22" s="543">
        <v>0</v>
      </c>
      <c r="AS22" s="541">
        <v>0</v>
      </c>
      <c r="AT22" s="542">
        <v>3</v>
      </c>
      <c r="AU22" s="542">
        <v>0</v>
      </c>
      <c r="AV22" s="542">
        <v>0</v>
      </c>
      <c r="AW22" s="542">
        <v>3</v>
      </c>
      <c r="AX22" s="541">
        <v>0</v>
      </c>
      <c r="AY22" s="542">
        <v>0</v>
      </c>
      <c r="AZ22" s="542">
        <v>0</v>
      </c>
      <c r="BA22" s="542">
        <v>0</v>
      </c>
      <c r="BB22" s="543">
        <v>0</v>
      </c>
      <c r="BC22" s="542">
        <v>0</v>
      </c>
      <c r="BD22" s="542">
        <v>0</v>
      </c>
      <c r="BE22" s="542">
        <v>0</v>
      </c>
      <c r="BF22" s="542">
        <v>0</v>
      </c>
      <c r="BG22" s="543">
        <v>0</v>
      </c>
      <c r="BH22" s="542">
        <v>0</v>
      </c>
      <c r="BI22" s="542">
        <v>0</v>
      </c>
      <c r="BJ22" s="542">
        <v>0</v>
      </c>
      <c r="BK22" s="542">
        <v>0</v>
      </c>
      <c r="BL22" s="543">
        <v>0</v>
      </c>
      <c r="BM22" s="542">
        <v>0</v>
      </c>
      <c r="BN22" s="542">
        <v>0</v>
      </c>
      <c r="BO22" s="821">
        <v>0</v>
      </c>
      <c r="BP22" s="821">
        <v>0</v>
      </c>
      <c r="BQ22" s="809">
        <v>0</v>
      </c>
      <c r="BR22" s="821">
        <v>0</v>
      </c>
      <c r="BS22" s="821">
        <v>0</v>
      </c>
      <c r="BT22" s="821">
        <v>0</v>
      </c>
      <c r="BU22" s="821">
        <v>0</v>
      </c>
      <c r="BV22" s="848">
        <v>0</v>
      </c>
    </row>
    <row r="23" spans="2:74" s="130" customFormat="1" ht="11.1" customHeight="1">
      <c r="C23" s="130" t="s">
        <v>262</v>
      </c>
      <c r="D23" s="274"/>
      <c r="E23" s="219"/>
      <c r="F23" s="129"/>
      <c r="G23" s="129"/>
      <c r="H23" s="129"/>
      <c r="I23" s="129"/>
      <c r="J23" s="219"/>
      <c r="K23" s="129"/>
      <c r="L23" s="129"/>
      <c r="M23" s="129"/>
      <c r="N23" s="129"/>
      <c r="O23" s="219"/>
      <c r="P23" s="129"/>
      <c r="Q23" s="129"/>
      <c r="R23" s="129"/>
      <c r="S23" s="129"/>
      <c r="T23" s="219"/>
      <c r="U23" s="129"/>
      <c r="V23" s="129"/>
      <c r="W23" s="129"/>
      <c r="X23" s="129"/>
      <c r="Y23" s="219"/>
      <c r="Z23" s="129"/>
      <c r="AA23" s="129"/>
      <c r="AB23" s="129"/>
      <c r="AC23" s="129"/>
      <c r="AD23" s="219"/>
      <c r="AE23" s="129"/>
      <c r="AF23" s="129"/>
      <c r="AG23" s="129"/>
      <c r="AH23" s="129"/>
      <c r="AI23" s="219"/>
      <c r="AJ23" s="129"/>
      <c r="AK23" s="129"/>
      <c r="AL23" s="129"/>
      <c r="AM23" s="129"/>
      <c r="AN23" s="541">
        <v>0</v>
      </c>
      <c r="AO23" s="542">
        <v>0</v>
      </c>
      <c r="AP23" s="542">
        <v>0</v>
      </c>
      <c r="AQ23" s="542">
        <v>0</v>
      </c>
      <c r="AR23" s="543">
        <v>0</v>
      </c>
      <c r="AS23" s="541">
        <v>0</v>
      </c>
      <c r="AT23" s="542">
        <v>0</v>
      </c>
      <c r="AU23" s="542">
        <v>0</v>
      </c>
      <c r="AV23" s="542">
        <v>5</v>
      </c>
      <c r="AW23" s="542">
        <v>5</v>
      </c>
      <c r="AX23" s="541">
        <v>0</v>
      </c>
      <c r="AY23" s="542">
        <v>0</v>
      </c>
      <c r="AZ23" s="542">
        <v>0</v>
      </c>
      <c r="BA23" s="542">
        <v>0</v>
      </c>
      <c r="BB23" s="543">
        <v>0</v>
      </c>
      <c r="BC23" s="542">
        <v>0</v>
      </c>
      <c r="BD23" s="542">
        <v>0</v>
      </c>
      <c r="BE23" s="542">
        <v>0</v>
      </c>
      <c r="BF23" s="542">
        <v>0</v>
      </c>
      <c r="BG23" s="543">
        <v>0</v>
      </c>
      <c r="BH23" s="542">
        <v>0</v>
      </c>
      <c r="BI23" s="542">
        <v>0</v>
      </c>
      <c r="BJ23" s="542">
        <v>0</v>
      </c>
      <c r="BK23" s="542">
        <v>0</v>
      </c>
      <c r="BL23" s="543">
        <v>0</v>
      </c>
      <c r="BM23" s="542">
        <v>0</v>
      </c>
      <c r="BN23" s="542">
        <v>0</v>
      </c>
      <c r="BO23" s="821">
        <v>0</v>
      </c>
      <c r="BP23" s="821">
        <v>0</v>
      </c>
      <c r="BQ23" s="809">
        <v>0</v>
      </c>
      <c r="BR23" s="821">
        <v>0</v>
      </c>
      <c r="BS23" s="821">
        <v>0</v>
      </c>
      <c r="BT23" s="821">
        <v>0</v>
      </c>
      <c r="BU23" s="821">
        <v>0</v>
      </c>
      <c r="BV23" s="848">
        <v>0</v>
      </c>
    </row>
    <row r="24" spans="2:74" s="130" customFormat="1" ht="11.1" customHeight="1">
      <c r="C24" s="130" t="s">
        <v>382</v>
      </c>
      <c r="D24" s="274"/>
      <c r="E24" s="219"/>
      <c r="F24" s="731"/>
      <c r="G24" s="731"/>
      <c r="H24" s="731"/>
      <c r="I24" s="731"/>
      <c r="J24" s="219"/>
      <c r="K24" s="731"/>
      <c r="L24" s="731"/>
      <c r="M24" s="731"/>
      <c r="N24" s="731"/>
      <c r="O24" s="219"/>
      <c r="P24" s="731"/>
      <c r="Q24" s="731"/>
      <c r="R24" s="731"/>
      <c r="S24" s="731"/>
      <c r="T24" s="219"/>
      <c r="U24" s="731"/>
      <c r="V24" s="731"/>
      <c r="W24" s="731"/>
      <c r="X24" s="731"/>
      <c r="Y24" s="219"/>
      <c r="Z24" s="731"/>
      <c r="AA24" s="731"/>
      <c r="AB24" s="731"/>
      <c r="AC24" s="731"/>
      <c r="AD24" s="219"/>
      <c r="AE24" s="731"/>
      <c r="AF24" s="731"/>
      <c r="AG24" s="731"/>
      <c r="AH24" s="731"/>
      <c r="AI24" s="219"/>
      <c r="AJ24" s="731"/>
      <c r="AK24" s="731"/>
      <c r="AL24" s="731"/>
      <c r="AM24" s="731"/>
      <c r="AN24" s="541">
        <v>0</v>
      </c>
      <c r="AO24" s="821">
        <v>0</v>
      </c>
      <c r="AP24" s="821">
        <v>0</v>
      </c>
      <c r="AQ24" s="821">
        <v>0</v>
      </c>
      <c r="AR24" s="837">
        <v>0</v>
      </c>
      <c r="AS24" s="541">
        <v>0</v>
      </c>
      <c r="AT24" s="821">
        <v>0</v>
      </c>
      <c r="AU24" s="821">
        <v>0</v>
      </c>
      <c r="AV24" s="821">
        <v>0</v>
      </c>
      <c r="AW24" s="821">
        <v>0</v>
      </c>
      <c r="AX24" s="541">
        <v>0</v>
      </c>
      <c r="AY24" s="821">
        <v>0</v>
      </c>
      <c r="AZ24" s="821">
        <v>0</v>
      </c>
      <c r="BA24" s="821">
        <v>0</v>
      </c>
      <c r="BB24" s="837">
        <v>0</v>
      </c>
      <c r="BC24" s="821">
        <v>0</v>
      </c>
      <c r="BD24" s="821">
        <v>0</v>
      </c>
      <c r="BE24" s="821">
        <v>0</v>
      </c>
      <c r="BF24" s="821">
        <v>0</v>
      </c>
      <c r="BG24" s="837">
        <v>0</v>
      </c>
      <c r="BH24" s="821">
        <v>0</v>
      </c>
      <c r="BI24" s="821">
        <v>0</v>
      </c>
      <c r="BJ24" s="821">
        <v>0</v>
      </c>
      <c r="BK24" s="821">
        <v>0</v>
      </c>
      <c r="BL24" s="837">
        <v>0</v>
      </c>
      <c r="BM24" s="821">
        <v>0</v>
      </c>
      <c r="BN24" s="821">
        <v>0</v>
      </c>
      <c r="BO24" s="821">
        <v>0</v>
      </c>
      <c r="BP24" s="821">
        <v>0</v>
      </c>
      <c r="BQ24" s="848">
        <v>0</v>
      </c>
      <c r="BR24" s="821">
        <v>0</v>
      </c>
      <c r="BS24" s="821">
        <v>0</v>
      </c>
      <c r="BT24" s="821">
        <v>16</v>
      </c>
      <c r="BU24" s="821">
        <v>0</v>
      </c>
      <c r="BV24" s="852">
        <v>16</v>
      </c>
    </row>
    <row r="25" spans="2:74" s="130" customFormat="1" ht="11.1" customHeight="1">
      <c r="B25" s="130" t="s">
        <v>102</v>
      </c>
      <c r="D25" s="274"/>
      <c r="E25" s="219"/>
      <c r="F25" s="129"/>
      <c r="G25" s="129"/>
      <c r="H25" s="129"/>
      <c r="I25" s="129"/>
      <c r="J25" s="219"/>
      <c r="K25" s="129"/>
      <c r="L25" s="129"/>
      <c r="M25" s="129"/>
      <c r="N25" s="129"/>
      <c r="O25" s="219"/>
      <c r="P25" s="129"/>
      <c r="Q25" s="129"/>
      <c r="R25" s="129"/>
      <c r="S25" s="129"/>
      <c r="T25" s="219"/>
      <c r="U25" s="129"/>
      <c r="V25" s="129"/>
      <c r="W25" s="129"/>
      <c r="X25" s="129"/>
      <c r="Y25" s="219"/>
      <c r="Z25" s="129"/>
      <c r="AA25" s="129"/>
      <c r="AB25" s="129"/>
      <c r="AC25" s="129"/>
      <c r="AD25" s="219"/>
      <c r="AE25" s="129"/>
      <c r="AF25" s="129"/>
      <c r="AG25" s="129"/>
      <c r="AH25" s="129"/>
      <c r="AI25" s="219"/>
      <c r="AJ25" s="129"/>
      <c r="AK25" s="129"/>
      <c r="AL25" s="129"/>
      <c r="AM25" s="129"/>
      <c r="AN25" s="541"/>
      <c r="AO25" s="542"/>
      <c r="AP25" s="542"/>
      <c r="AQ25" s="542"/>
      <c r="AR25" s="543"/>
      <c r="AS25" s="541"/>
      <c r="AT25" s="542"/>
      <c r="AU25" s="542"/>
      <c r="AV25" s="542"/>
      <c r="AW25" s="542"/>
      <c r="AX25" s="541"/>
      <c r="AY25" s="542"/>
      <c r="AZ25" s="542"/>
      <c r="BA25" s="542"/>
      <c r="BB25" s="543"/>
      <c r="BC25" s="542"/>
      <c r="BD25" s="542"/>
      <c r="BE25" s="542"/>
      <c r="BF25" s="542"/>
      <c r="BG25" s="543"/>
      <c r="BH25" s="542"/>
      <c r="BI25" s="542"/>
      <c r="BJ25" s="542"/>
      <c r="BK25" s="542"/>
      <c r="BL25" s="543"/>
      <c r="BM25" s="542"/>
      <c r="BN25" s="542"/>
      <c r="BO25" s="821"/>
      <c r="BP25" s="821"/>
      <c r="BQ25" s="770"/>
      <c r="BR25" s="821"/>
      <c r="BS25" s="821"/>
      <c r="BT25" s="821"/>
      <c r="BU25" s="821"/>
      <c r="BV25" s="848"/>
    </row>
    <row r="26" spans="2:74" s="130" customFormat="1" ht="11.1" hidden="1" customHeight="1">
      <c r="C26" s="130" t="s">
        <v>154</v>
      </c>
      <c r="D26" s="274"/>
      <c r="E26" s="219"/>
      <c r="F26" s="129"/>
      <c r="G26" s="129"/>
      <c r="H26" s="129"/>
      <c r="I26" s="129"/>
      <c r="J26" s="219"/>
      <c r="K26" s="129"/>
      <c r="L26" s="129"/>
      <c r="M26" s="129"/>
      <c r="N26" s="129"/>
      <c r="O26" s="219"/>
      <c r="P26" s="129"/>
      <c r="Q26" s="129"/>
      <c r="R26" s="129"/>
      <c r="S26" s="129"/>
      <c r="T26" s="219"/>
      <c r="U26" s="129"/>
      <c r="V26" s="129"/>
      <c r="W26" s="129"/>
      <c r="X26" s="129"/>
      <c r="Y26" s="219"/>
      <c r="Z26" s="129"/>
      <c r="AA26" s="129"/>
      <c r="AB26" s="129"/>
      <c r="AC26" s="129"/>
      <c r="AD26" s="219"/>
      <c r="AE26" s="129"/>
      <c r="AF26" s="129"/>
      <c r="AG26" s="129"/>
      <c r="AH26" s="129"/>
      <c r="AI26" s="219"/>
      <c r="AJ26" s="129"/>
      <c r="AK26" s="129"/>
      <c r="AL26" s="129"/>
      <c r="AM26" s="129"/>
      <c r="AN26" s="541"/>
      <c r="AO26" s="542"/>
      <c r="AP26" s="542"/>
      <c r="AQ26" s="542"/>
      <c r="AR26" s="543"/>
      <c r="AS26" s="541"/>
      <c r="AT26" s="542"/>
      <c r="AU26" s="542"/>
      <c r="AV26" s="542"/>
      <c r="AW26" s="542"/>
      <c r="AX26" s="541"/>
      <c r="AY26" s="542"/>
      <c r="AZ26" s="542"/>
      <c r="BA26" s="542"/>
      <c r="BB26" s="543"/>
      <c r="BC26" s="542"/>
      <c r="BD26" s="542"/>
      <c r="BE26" s="542"/>
      <c r="BF26" s="542"/>
      <c r="BG26" s="543"/>
      <c r="BH26" s="542"/>
      <c r="BI26" s="542"/>
      <c r="BJ26" s="542"/>
      <c r="BK26" s="542"/>
      <c r="BL26" s="543"/>
      <c r="BM26" s="542"/>
      <c r="BN26" s="542"/>
      <c r="BO26" s="821"/>
      <c r="BP26" s="821"/>
      <c r="BQ26" s="786"/>
      <c r="BR26" s="821"/>
      <c r="BS26" s="821"/>
      <c r="BT26" s="821"/>
      <c r="BU26" s="821"/>
      <c r="BV26" s="829"/>
    </row>
    <row r="27" spans="2:74" s="130" customFormat="1" ht="11.1" hidden="1" customHeight="1">
      <c r="C27" s="130" t="s">
        <v>155</v>
      </c>
      <c r="D27" s="274"/>
      <c r="E27" s="219"/>
      <c r="F27" s="129"/>
      <c r="G27" s="129"/>
      <c r="H27" s="129"/>
      <c r="I27" s="129"/>
      <c r="J27" s="219"/>
      <c r="K27" s="129"/>
      <c r="L27" s="129"/>
      <c r="M27" s="129"/>
      <c r="N27" s="129"/>
      <c r="O27" s="219"/>
      <c r="P27" s="129"/>
      <c r="Q27" s="129"/>
      <c r="R27" s="129"/>
      <c r="S27" s="129"/>
      <c r="T27" s="219"/>
      <c r="U27" s="129"/>
      <c r="V27" s="129"/>
      <c r="W27" s="129"/>
      <c r="X27" s="129"/>
      <c r="Y27" s="219"/>
      <c r="Z27" s="129"/>
      <c r="AA27" s="129"/>
      <c r="AB27" s="129"/>
      <c r="AC27" s="129"/>
      <c r="AD27" s="219"/>
      <c r="AE27" s="129"/>
      <c r="AF27" s="129"/>
      <c r="AG27" s="129"/>
      <c r="AH27" s="129"/>
      <c r="AI27" s="219"/>
      <c r="AJ27" s="129"/>
      <c r="AK27" s="129"/>
      <c r="AL27" s="129"/>
      <c r="AM27" s="129"/>
      <c r="AN27" s="541"/>
      <c r="AO27" s="542"/>
      <c r="AP27" s="542"/>
      <c r="AQ27" s="542"/>
      <c r="AR27" s="543"/>
      <c r="AS27" s="541"/>
      <c r="AT27" s="542"/>
      <c r="AU27" s="542"/>
      <c r="AV27" s="542"/>
      <c r="AW27" s="542"/>
      <c r="AX27" s="541"/>
      <c r="AY27" s="542"/>
      <c r="AZ27" s="542"/>
      <c r="BA27" s="542"/>
      <c r="BB27" s="543"/>
      <c r="BC27" s="542"/>
      <c r="BD27" s="542"/>
      <c r="BE27" s="542"/>
      <c r="BF27" s="542"/>
      <c r="BG27" s="543"/>
      <c r="BH27" s="542"/>
      <c r="BI27" s="542"/>
      <c r="BJ27" s="542"/>
      <c r="BK27" s="542"/>
      <c r="BL27" s="543"/>
      <c r="BM27" s="542"/>
      <c r="BN27" s="542"/>
      <c r="BO27" s="821"/>
      <c r="BP27" s="821"/>
      <c r="BQ27" s="786"/>
      <c r="BR27" s="821"/>
      <c r="BS27" s="821"/>
      <c r="BT27" s="821"/>
      <c r="BU27" s="821"/>
      <c r="BV27" s="829"/>
    </row>
    <row r="28" spans="2:74" s="130" customFormat="1" ht="11.1" customHeight="1">
      <c r="C28" s="130" t="s">
        <v>237</v>
      </c>
      <c r="D28" s="274"/>
      <c r="E28" s="219"/>
      <c r="F28" s="129"/>
      <c r="G28" s="129"/>
      <c r="H28" s="129"/>
      <c r="I28" s="129"/>
      <c r="J28" s="219"/>
      <c r="K28" s="129"/>
      <c r="L28" s="129"/>
      <c r="M28" s="129"/>
      <c r="N28" s="129"/>
      <c r="O28" s="219"/>
      <c r="P28" s="129"/>
      <c r="Q28" s="129"/>
      <c r="R28" s="129"/>
      <c r="S28" s="129"/>
      <c r="T28" s="219"/>
      <c r="U28" s="129"/>
      <c r="V28" s="129"/>
      <c r="W28" s="129"/>
      <c r="X28" s="129"/>
      <c r="Y28" s="219"/>
      <c r="Z28" s="129"/>
      <c r="AA28" s="129"/>
      <c r="AB28" s="129"/>
      <c r="AC28" s="129"/>
      <c r="AD28" s="219"/>
      <c r="AE28" s="129"/>
      <c r="AF28" s="129"/>
      <c r="AG28" s="129"/>
      <c r="AH28" s="129"/>
      <c r="AI28" s="219"/>
      <c r="AJ28" s="129"/>
      <c r="AK28" s="129"/>
      <c r="AL28" s="129"/>
      <c r="AM28" s="129"/>
      <c r="AN28" s="541">
        <v>-9</v>
      </c>
      <c r="AO28" s="542">
        <v>15</v>
      </c>
      <c r="AP28" s="542">
        <v>-108</v>
      </c>
      <c r="AQ28" s="542">
        <v>-104</v>
      </c>
      <c r="AR28" s="543">
        <v>-206</v>
      </c>
      <c r="AS28" s="541">
        <v>17</v>
      </c>
      <c r="AT28" s="542">
        <v>9</v>
      </c>
      <c r="AU28" s="542">
        <v>8</v>
      </c>
      <c r="AV28" s="542">
        <v>65</v>
      </c>
      <c r="AW28" s="542">
        <v>99</v>
      </c>
      <c r="AX28" s="541">
        <v>15</v>
      </c>
      <c r="AY28" s="542">
        <v>6</v>
      </c>
      <c r="AZ28" s="542">
        <v>-116</v>
      </c>
      <c r="BA28" s="542">
        <v>-80</v>
      </c>
      <c r="BB28" s="543">
        <v>-175</v>
      </c>
      <c r="BC28" s="542">
        <v>4</v>
      </c>
      <c r="BD28" s="542">
        <v>-8</v>
      </c>
      <c r="BE28" s="542">
        <v>0</v>
      </c>
      <c r="BF28" s="542">
        <v>-120</v>
      </c>
      <c r="BG28" s="543">
        <v>-124</v>
      </c>
      <c r="BH28" s="542">
        <v>-16</v>
      </c>
      <c r="BI28" s="542">
        <v>-14</v>
      </c>
      <c r="BJ28" s="542">
        <v>71</v>
      </c>
      <c r="BK28" s="542">
        <v>6</v>
      </c>
      <c r="BL28" s="543">
        <v>47</v>
      </c>
      <c r="BM28" s="542">
        <v>6</v>
      </c>
      <c r="BN28" s="542">
        <v>-51</v>
      </c>
      <c r="BO28" s="821">
        <v>-1</v>
      </c>
      <c r="BP28" s="821">
        <v>29</v>
      </c>
      <c r="BQ28" s="779">
        <v>-17</v>
      </c>
      <c r="BR28" s="821">
        <v>-25</v>
      </c>
      <c r="BS28" s="821">
        <v>-97</v>
      </c>
      <c r="BT28" s="821">
        <v>21</v>
      </c>
      <c r="BU28" s="821">
        <v>27</v>
      </c>
      <c r="BV28" s="852">
        <v>-74</v>
      </c>
    </row>
    <row r="29" spans="2:74" s="130" customFormat="1" ht="11.1" customHeight="1">
      <c r="C29" s="130" t="s">
        <v>263</v>
      </c>
      <c r="D29" s="274"/>
      <c r="E29" s="219"/>
      <c r="F29" s="129"/>
      <c r="G29" s="129"/>
      <c r="H29" s="129"/>
      <c r="I29" s="129"/>
      <c r="J29" s="219"/>
      <c r="K29" s="129"/>
      <c r="L29" s="129"/>
      <c r="M29" s="129"/>
      <c r="N29" s="129"/>
      <c r="O29" s="219"/>
      <c r="P29" s="129"/>
      <c r="Q29" s="129"/>
      <c r="R29" s="129"/>
      <c r="S29" s="129"/>
      <c r="T29" s="219"/>
      <c r="U29" s="129"/>
      <c r="V29" s="129"/>
      <c r="W29" s="129"/>
      <c r="X29" s="129"/>
      <c r="Y29" s="219"/>
      <c r="Z29" s="129"/>
      <c r="AA29" s="129"/>
      <c r="AB29" s="129"/>
      <c r="AC29" s="129"/>
      <c r="AD29" s="219"/>
      <c r="AE29" s="129"/>
      <c r="AF29" s="129"/>
      <c r="AG29" s="129"/>
      <c r="AH29" s="129"/>
      <c r="AI29" s="219"/>
      <c r="AJ29" s="129"/>
      <c r="AK29" s="129"/>
      <c r="AL29" s="129"/>
      <c r="AM29" s="129"/>
      <c r="AN29" s="541">
        <v>0</v>
      </c>
      <c r="AO29" s="542">
        <v>0</v>
      </c>
      <c r="AP29" s="542">
        <v>0</v>
      </c>
      <c r="AQ29" s="542">
        <v>0</v>
      </c>
      <c r="AR29" s="543">
        <v>0</v>
      </c>
      <c r="AS29" s="541">
        <v>0</v>
      </c>
      <c r="AT29" s="542">
        <v>0</v>
      </c>
      <c r="AU29" s="542">
        <v>0</v>
      </c>
      <c r="AV29" s="542">
        <v>0</v>
      </c>
      <c r="AW29" s="542">
        <v>0</v>
      </c>
      <c r="AX29" s="541">
        <v>0</v>
      </c>
      <c r="AY29" s="542">
        <v>0</v>
      </c>
      <c r="AZ29" s="542">
        <v>0</v>
      </c>
      <c r="BA29" s="542">
        <v>0</v>
      </c>
      <c r="BB29" s="543">
        <v>0</v>
      </c>
      <c r="BC29" s="542">
        <v>0</v>
      </c>
      <c r="BD29" s="542">
        <v>0</v>
      </c>
      <c r="BE29" s="542">
        <v>0</v>
      </c>
      <c r="BF29" s="542">
        <v>0</v>
      </c>
      <c r="BG29" s="543">
        <v>0</v>
      </c>
      <c r="BH29" s="542">
        <v>0</v>
      </c>
      <c r="BI29" s="542">
        <v>0</v>
      </c>
      <c r="BJ29" s="542">
        <v>0</v>
      </c>
      <c r="BK29" s="542">
        <v>0</v>
      </c>
      <c r="BL29" s="543">
        <v>0</v>
      </c>
      <c r="BM29" s="542">
        <v>0</v>
      </c>
      <c r="BN29" s="542">
        <v>0</v>
      </c>
      <c r="BO29" s="542">
        <v>0</v>
      </c>
      <c r="BP29" s="821">
        <v>0</v>
      </c>
      <c r="BQ29" s="770">
        <v>0</v>
      </c>
      <c r="BR29" s="821">
        <v>0</v>
      </c>
      <c r="BS29" s="821">
        <v>0</v>
      </c>
      <c r="BT29" s="821">
        <v>0</v>
      </c>
      <c r="BU29" s="821">
        <v>0</v>
      </c>
      <c r="BV29" s="848">
        <v>0</v>
      </c>
    </row>
    <row r="30" spans="2:74" s="130" customFormat="1" ht="11.1" customHeight="1">
      <c r="C30" s="130" t="s">
        <v>366</v>
      </c>
      <c r="D30" s="274"/>
      <c r="E30" s="219"/>
      <c r="F30" s="731"/>
      <c r="G30" s="731"/>
      <c r="H30" s="731"/>
      <c r="I30" s="731"/>
      <c r="J30" s="219"/>
      <c r="K30" s="731"/>
      <c r="L30" s="731"/>
      <c r="M30" s="731"/>
      <c r="N30" s="731"/>
      <c r="O30" s="219"/>
      <c r="P30" s="731"/>
      <c r="Q30" s="731"/>
      <c r="R30" s="731"/>
      <c r="S30" s="731"/>
      <c r="T30" s="219"/>
      <c r="U30" s="731"/>
      <c r="V30" s="731"/>
      <c r="W30" s="731"/>
      <c r="X30" s="731"/>
      <c r="Y30" s="219"/>
      <c r="Z30" s="731"/>
      <c r="AA30" s="731"/>
      <c r="AB30" s="731"/>
      <c r="AC30" s="731"/>
      <c r="AD30" s="219"/>
      <c r="AE30" s="731"/>
      <c r="AF30" s="731"/>
      <c r="AG30" s="731"/>
      <c r="AH30" s="731"/>
      <c r="AI30" s="219"/>
      <c r="AJ30" s="731"/>
      <c r="AK30" s="731"/>
      <c r="AL30" s="731"/>
      <c r="AM30" s="731"/>
      <c r="AN30" s="541">
        <v>0</v>
      </c>
      <c r="AO30" s="821">
        <v>0</v>
      </c>
      <c r="AP30" s="821">
        <v>0</v>
      </c>
      <c r="AQ30" s="821">
        <v>0</v>
      </c>
      <c r="AR30" s="837">
        <v>0</v>
      </c>
      <c r="AS30" s="541">
        <v>0</v>
      </c>
      <c r="AT30" s="821">
        <v>0</v>
      </c>
      <c r="AU30" s="821">
        <v>0</v>
      </c>
      <c r="AV30" s="821">
        <v>0</v>
      </c>
      <c r="AW30" s="821">
        <v>0</v>
      </c>
      <c r="AX30" s="541">
        <v>0</v>
      </c>
      <c r="AY30" s="821">
        <v>0</v>
      </c>
      <c r="AZ30" s="821">
        <v>0</v>
      </c>
      <c r="BA30" s="821">
        <v>0</v>
      </c>
      <c r="BB30" s="837">
        <v>0</v>
      </c>
      <c r="BC30" s="821">
        <v>0</v>
      </c>
      <c r="BD30" s="821">
        <v>0</v>
      </c>
      <c r="BE30" s="821">
        <v>0</v>
      </c>
      <c r="BF30" s="821">
        <v>0</v>
      </c>
      <c r="BG30" s="837">
        <v>0</v>
      </c>
      <c r="BH30" s="821">
        <v>0</v>
      </c>
      <c r="BI30" s="821">
        <v>0</v>
      </c>
      <c r="BJ30" s="821">
        <v>0</v>
      </c>
      <c r="BK30" s="821">
        <v>0</v>
      </c>
      <c r="BL30" s="837">
        <v>0</v>
      </c>
      <c r="BM30" s="821">
        <v>0</v>
      </c>
      <c r="BN30" s="821">
        <v>0</v>
      </c>
      <c r="BO30" s="821">
        <v>0</v>
      </c>
      <c r="BP30" s="821">
        <v>0</v>
      </c>
      <c r="BQ30" s="852">
        <v>0</v>
      </c>
      <c r="BR30" s="821">
        <v>0</v>
      </c>
      <c r="BS30" s="821">
        <v>0</v>
      </c>
      <c r="BT30" s="821">
        <v>0</v>
      </c>
      <c r="BU30" s="821">
        <v>0</v>
      </c>
      <c r="BV30" s="852">
        <v>0</v>
      </c>
    </row>
    <row r="31" spans="2:74" s="130" customFormat="1" ht="11.1" hidden="1" customHeight="1">
      <c r="C31" s="130" t="s">
        <v>214</v>
      </c>
      <c r="D31" s="274"/>
      <c r="E31" s="219"/>
      <c r="F31" s="731"/>
      <c r="G31" s="731"/>
      <c r="H31" s="731"/>
      <c r="I31" s="731"/>
      <c r="J31" s="219"/>
      <c r="K31" s="731"/>
      <c r="L31" s="731"/>
      <c r="M31" s="731"/>
      <c r="N31" s="731"/>
      <c r="O31" s="219"/>
      <c r="P31" s="731"/>
      <c r="Q31" s="731"/>
      <c r="R31" s="731"/>
      <c r="S31" s="731"/>
      <c r="T31" s="219"/>
      <c r="U31" s="731"/>
      <c r="V31" s="731"/>
      <c r="W31" s="731"/>
      <c r="X31" s="731"/>
      <c r="Y31" s="219"/>
      <c r="Z31" s="731"/>
      <c r="AA31" s="731"/>
      <c r="AB31" s="731"/>
      <c r="AC31" s="731"/>
      <c r="AD31" s="219"/>
      <c r="AE31" s="731"/>
      <c r="AF31" s="731"/>
      <c r="AG31" s="731"/>
      <c r="AH31" s="731"/>
      <c r="AI31" s="219"/>
      <c r="AJ31" s="731"/>
      <c r="AK31" s="731"/>
      <c r="AL31" s="731"/>
      <c r="AM31" s="731"/>
      <c r="AN31" s="541">
        <v>0</v>
      </c>
      <c r="AO31" s="821">
        <v>0</v>
      </c>
      <c r="AP31" s="821">
        <v>0</v>
      </c>
      <c r="AQ31" s="821">
        <v>0</v>
      </c>
      <c r="AR31" s="837">
        <v>0</v>
      </c>
      <c r="AS31" s="541">
        <v>0</v>
      </c>
      <c r="AT31" s="821">
        <v>0</v>
      </c>
      <c r="AU31" s="821">
        <v>0</v>
      </c>
      <c r="AV31" s="821"/>
      <c r="AW31" s="821">
        <v>0</v>
      </c>
      <c r="AX31" s="384">
        <v>0</v>
      </c>
      <c r="AY31" s="385">
        <v>0</v>
      </c>
      <c r="AZ31" s="385">
        <v>0</v>
      </c>
      <c r="BA31" s="385">
        <v>0</v>
      </c>
      <c r="BB31" s="385">
        <v>0</v>
      </c>
      <c r="BC31" s="385">
        <v>0</v>
      </c>
      <c r="BD31" s="385">
        <v>0</v>
      </c>
      <c r="BE31" s="385">
        <v>0</v>
      </c>
      <c r="BF31" s="385">
        <v>0</v>
      </c>
      <c r="BG31" s="385">
        <v>0</v>
      </c>
      <c r="BH31" s="385">
        <v>0</v>
      </c>
      <c r="BI31" s="385">
        <v>0</v>
      </c>
      <c r="BJ31" s="385">
        <v>0</v>
      </c>
      <c r="BK31" s="385">
        <v>0</v>
      </c>
      <c r="BL31" s="385">
        <v>0</v>
      </c>
      <c r="BM31" s="385">
        <v>0</v>
      </c>
      <c r="BN31" s="385">
        <v>0</v>
      </c>
      <c r="BO31" s="385">
        <v>0</v>
      </c>
      <c r="BP31" s="787">
        <v>0</v>
      </c>
      <c r="BQ31" s="787">
        <v>0</v>
      </c>
      <c r="BR31" s="385">
        <v>0</v>
      </c>
      <c r="BS31" s="804">
        <v>0</v>
      </c>
      <c r="BT31" s="804">
        <v>0</v>
      </c>
      <c r="BU31" s="804">
        <v>0</v>
      </c>
      <c r="BV31" s="804">
        <v>0</v>
      </c>
    </row>
    <row r="32" spans="2:74" s="130" customFormat="1" ht="11.1" customHeight="1">
      <c r="C32" s="130" t="s">
        <v>383</v>
      </c>
      <c r="D32" s="274"/>
      <c r="E32" s="219"/>
      <c r="F32" s="731"/>
      <c r="G32" s="731"/>
      <c r="H32" s="731"/>
      <c r="I32" s="731"/>
      <c r="J32" s="219"/>
      <c r="K32" s="731"/>
      <c r="L32" s="731"/>
      <c r="M32" s="731"/>
      <c r="N32" s="731"/>
      <c r="O32" s="219"/>
      <c r="P32" s="731"/>
      <c r="Q32" s="731"/>
      <c r="R32" s="731"/>
      <c r="S32" s="731"/>
      <c r="T32" s="219"/>
      <c r="U32" s="731"/>
      <c r="V32" s="731"/>
      <c r="W32" s="731"/>
      <c r="X32" s="731"/>
      <c r="Y32" s="219"/>
      <c r="Z32" s="731"/>
      <c r="AA32" s="731"/>
      <c r="AB32" s="731"/>
      <c r="AC32" s="731"/>
      <c r="AD32" s="219"/>
      <c r="AE32" s="731"/>
      <c r="AF32" s="731"/>
      <c r="AG32" s="731"/>
      <c r="AH32" s="731"/>
      <c r="AI32" s="219"/>
      <c r="AJ32" s="731"/>
      <c r="AK32" s="731"/>
      <c r="AL32" s="731"/>
      <c r="AM32" s="731"/>
      <c r="AN32" s="541">
        <v>0</v>
      </c>
      <c r="AO32" s="821">
        <v>0</v>
      </c>
      <c r="AP32" s="821">
        <v>0</v>
      </c>
      <c r="AQ32" s="821">
        <v>0</v>
      </c>
      <c r="AR32" s="837">
        <v>0</v>
      </c>
      <c r="AS32" s="541">
        <v>0</v>
      </c>
      <c r="AT32" s="821">
        <v>0</v>
      </c>
      <c r="AU32" s="821">
        <v>0</v>
      </c>
      <c r="AV32" s="821">
        <v>0</v>
      </c>
      <c r="AW32" s="821">
        <v>0</v>
      </c>
      <c r="AX32" s="541">
        <v>0</v>
      </c>
      <c r="AY32" s="821">
        <v>0</v>
      </c>
      <c r="AZ32" s="821">
        <v>0</v>
      </c>
      <c r="BA32" s="821">
        <v>0</v>
      </c>
      <c r="BB32" s="837">
        <v>0</v>
      </c>
      <c r="BC32" s="821">
        <v>0</v>
      </c>
      <c r="BD32" s="821">
        <v>0</v>
      </c>
      <c r="BE32" s="821">
        <v>0</v>
      </c>
      <c r="BF32" s="821">
        <v>0</v>
      </c>
      <c r="BG32" s="837">
        <v>0</v>
      </c>
      <c r="BH32" s="821">
        <v>0</v>
      </c>
      <c r="BI32" s="821">
        <v>0</v>
      </c>
      <c r="BJ32" s="821">
        <v>0</v>
      </c>
      <c r="BK32" s="821">
        <v>0</v>
      </c>
      <c r="BL32" s="837">
        <v>0</v>
      </c>
      <c r="BM32" s="821">
        <v>0</v>
      </c>
      <c r="BN32" s="821">
        <v>0</v>
      </c>
      <c r="BO32" s="821">
        <v>0</v>
      </c>
      <c r="BP32" s="821">
        <v>0</v>
      </c>
      <c r="BQ32" s="848">
        <v>0</v>
      </c>
      <c r="BR32" s="821">
        <v>0</v>
      </c>
      <c r="BS32" s="821">
        <v>0</v>
      </c>
      <c r="BT32" s="821">
        <v>-115</v>
      </c>
      <c r="BU32" s="821">
        <v>0</v>
      </c>
      <c r="BV32" s="852">
        <v>-115</v>
      </c>
    </row>
    <row r="33" spans="1:79" s="130" customFormat="1" ht="11.1" customHeight="1">
      <c r="C33" s="130" t="s">
        <v>384</v>
      </c>
      <c r="D33" s="274"/>
      <c r="E33" s="219"/>
      <c r="F33" s="731"/>
      <c r="G33" s="731"/>
      <c r="H33" s="731"/>
      <c r="I33" s="731"/>
      <c r="J33" s="219"/>
      <c r="K33" s="731"/>
      <c r="L33" s="731"/>
      <c r="M33" s="731"/>
      <c r="N33" s="731"/>
      <c r="O33" s="219"/>
      <c r="P33" s="731"/>
      <c r="Q33" s="731"/>
      <c r="R33" s="731"/>
      <c r="S33" s="731"/>
      <c r="T33" s="219"/>
      <c r="U33" s="731"/>
      <c r="V33" s="731"/>
      <c r="W33" s="731"/>
      <c r="X33" s="731"/>
      <c r="Y33" s="219"/>
      <c r="Z33" s="731"/>
      <c r="AA33" s="731"/>
      <c r="AB33" s="731"/>
      <c r="AC33" s="731"/>
      <c r="AD33" s="219"/>
      <c r="AE33" s="731"/>
      <c r="AF33" s="731"/>
      <c r="AG33" s="731"/>
      <c r="AH33" s="731"/>
      <c r="AI33" s="219"/>
      <c r="AJ33" s="731"/>
      <c r="AK33" s="731"/>
      <c r="AL33" s="731"/>
      <c r="AM33" s="731"/>
      <c r="AN33" s="541">
        <v>0</v>
      </c>
      <c r="AO33" s="821">
        <v>0</v>
      </c>
      <c r="AP33" s="821">
        <v>0</v>
      </c>
      <c r="AQ33" s="821">
        <v>0</v>
      </c>
      <c r="AR33" s="837">
        <v>0</v>
      </c>
      <c r="AS33" s="541">
        <v>0</v>
      </c>
      <c r="AT33" s="821">
        <v>0</v>
      </c>
      <c r="AU33" s="821">
        <v>0</v>
      </c>
      <c r="AV33" s="821">
        <v>0</v>
      </c>
      <c r="AW33" s="821">
        <v>0</v>
      </c>
      <c r="AX33" s="550">
        <v>0</v>
      </c>
      <c r="AY33" s="819">
        <v>0</v>
      </c>
      <c r="AZ33" s="819">
        <v>0</v>
      </c>
      <c r="BA33" s="819">
        <v>0</v>
      </c>
      <c r="BB33" s="797">
        <v>0</v>
      </c>
      <c r="BC33" s="819">
        <v>0</v>
      </c>
      <c r="BD33" s="819">
        <v>0</v>
      </c>
      <c r="BE33" s="819">
        <v>0</v>
      </c>
      <c r="BF33" s="819">
        <v>0</v>
      </c>
      <c r="BG33" s="797">
        <v>0</v>
      </c>
      <c r="BH33" s="819">
        <v>0</v>
      </c>
      <c r="BI33" s="819">
        <v>0</v>
      </c>
      <c r="BJ33" s="819">
        <v>0</v>
      </c>
      <c r="BK33" s="819">
        <v>0</v>
      </c>
      <c r="BL33" s="797">
        <v>0</v>
      </c>
      <c r="BM33" s="819">
        <v>0</v>
      </c>
      <c r="BN33" s="819">
        <v>0</v>
      </c>
      <c r="BO33" s="819">
        <v>0</v>
      </c>
      <c r="BP33" s="819">
        <v>0</v>
      </c>
      <c r="BQ33" s="938">
        <v>0</v>
      </c>
      <c r="BR33" s="819">
        <v>0</v>
      </c>
      <c r="BS33" s="819">
        <v>0</v>
      </c>
      <c r="BT33" s="819">
        <v>-7</v>
      </c>
      <c r="BU33" s="819">
        <v>0</v>
      </c>
      <c r="BV33" s="818">
        <v>-7</v>
      </c>
    </row>
    <row r="34" spans="1:79" s="130" customFormat="1" ht="11.1" customHeight="1" thickBot="1">
      <c r="A34" s="272" t="s">
        <v>245</v>
      </c>
      <c r="B34" s="294"/>
      <c r="C34" s="294"/>
      <c r="D34" s="295"/>
      <c r="E34" s="940"/>
      <c r="F34" s="189"/>
      <c r="G34" s="189"/>
      <c r="H34" s="941"/>
      <c r="I34" s="189"/>
      <c r="J34" s="940"/>
      <c r="K34" s="189"/>
      <c r="L34" s="189"/>
      <c r="M34" s="941"/>
      <c r="N34" s="189"/>
      <c r="O34" s="940"/>
      <c r="P34" s="189"/>
      <c r="Q34" s="189"/>
      <c r="R34" s="941"/>
      <c r="S34" s="189"/>
      <c r="T34" s="940"/>
      <c r="U34" s="189"/>
      <c r="V34" s="189"/>
      <c r="W34" s="941"/>
      <c r="X34" s="189"/>
      <c r="Y34" s="940"/>
      <c r="Z34" s="189"/>
      <c r="AA34" s="189"/>
      <c r="AB34" s="941"/>
      <c r="AC34" s="189"/>
      <c r="AD34" s="940"/>
      <c r="AE34" s="189"/>
      <c r="AF34" s="189"/>
      <c r="AG34" s="941"/>
      <c r="AH34" s="189"/>
      <c r="AI34" s="940"/>
      <c r="AJ34" s="189"/>
      <c r="AK34" s="189"/>
      <c r="AL34" s="941"/>
      <c r="AM34" s="189"/>
      <c r="AN34" s="939">
        <v>-685</v>
      </c>
      <c r="AO34" s="572">
        <v>-316</v>
      </c>
      <c r="AP34" s="572">
        <v>-304</v>
      </c>
      <c r="AQ34" s="572">
        <v>-13</v>
      </c>
      <c r="AR34" s="571">
        <v>-1318</v>
      </c>
      <c r="AS34" s="939">
        <v>134</v>
      </c>
      <c r="AT34" s="572">
        <v>100</v>
      </c>
      <c r="AU34" s="572">
        <v>162</v>
      </c>
      <c r="AV34" s="572">
        <v>631</v>
      </c>
      <c r="AW34" s="571">
        <v>1027</v>
      </c>
      <c r="AX34" s="569">
        <v>887</v>
      </c>
      <c r="AY34" s="570">
        <v>1020</v>
      </c>
      <c r="AZ34" s="570">
        <v>1290</v>
      </c>
      <c r="BA34" s="570">
        <v>929</v>
      </c>
      <c r="BB34" s="573">
        <v>4126</v>
      </c>
      <c r="BC34" s="826">
        <v>897</v>
      </c>
      <c r="BD34" s="826">
        <v>978</v>
      </c>
      <c r="BE34" s="826">
        <v>848</v>
      </c>
      <c r="BF34" s="826">
        <v>1024</v>
      </c>
      <c r="BG34" s="573">
        <v>3747</v>
      </c>
      <c r="BH34" s="826">
        <v>409</v>
      </c>
      <c r="BI34" s="826">
        <v>-153</v>
      </c>
      <c r="BJ34" s="826">
        <v>324</v>
      </c>
      <c r="BK34" s="826">
        <v>522</v>
      </c>
      <c r="BL34" s="573">
        <v>1102</v>
      </c>
      <c r="BM34" s="826">
        <v>1225</v>
      </c>
      <c r="BN34" s="826">
        <v>1308</v>
      </c>
      <c r="BO34" s="826">
        <v>1642</v>
      </c>
      <c r="BP34" s="936">
        <v>2270</v>
      </c>
      <c r="BQ34" s="937">
        <v>6445</v>
      </c>
      <c r="BR34" s="826">
        <v>2996</v>
      </c>
      <c r="BS34" s="936">
        <v>2084</v>
      </c>
      <c r="BT34" s="936">
        <v>2795</v>
      </c>
      <c r="BU34" s="936">
        <v>2440</v>
      </c>
      <c r="BV34" s="937">
        <v>10315</v>
      </c>
    </row>
    <row r="35" spans="1:79" s="130" customFormat="1" ht="11.1" customHeight="1">
      <c r="A35" s="281"/>
      <c r="B35" s="262"/>
      <c r="C35" s="262"/>
      <c r="D35" s="262"/>
      <c r="E35" s="233"/>
      <c r="F35" s="233"/>
      <c r="G35" s="233"/>
      <c r="H35" s="196"/>
      <c r="I35" s="233"/>
      <c r="J35" s="233"/>
      <c r="K35" s="233"/>
      <c r="L35" s="233"/>
      <c r="M35" s="196"/>
      <c r="N35" s="233"/>
      <c r="O35" s="233"/>
      <c r="P35" s="233"/>
      <c r="Q35" s="233"/>
      <c r="R35" s="196"/>
      <c r="S35" s="233"/>
      <c r="T35" s="233"/>
      <c r="U35" s="233"/>
      <c r="V35" s="233"/>
      <c r="W35" s="196"/>
      <c r="X35" s="233"/>
      <c r="Y35" s="233"/>
      <c r="Z35" s="233"/>
      <c r="AA35" s="233"/>
      <c r="AB35" s="196"/>
      <c r="AC35" s="233"/>
      <c r="AD35" s="233"/>
      <c r="AE35" s="233"/>
      <c r="AF35" s="233"/>
      <c r="AG35" s="196"/>
      <c r="AH35" s="233"/>
      <c r="AI35" s="233"/>
      <c r="AJ35" s="233"/>
      <c r="AK35" s="233"/>
      <c r="AL35" s="196"/>
      <c r="AM35" s="233"/>
      <c r="AN35" s="196"/>
      <c r="AO35" s="196"/>
      <c r="AP35" s="196"/>
      <c r="AQ35" s="196"/>
      <c r="AR35" s="196"/>
      <c r="AS35" s="196"/>
      <c r="AT35" s="196"/>
      <c r="AU35" s="196"/>
      <c r="AV35" s="196"/>
      <c r="AW35" s="196"/>
      <c r="AX35" s="196"/>
      <c r="AY35" s="386"/>
      <c r="AZ35" s="265"/>
      <c r="BA35" s="265"/>
      <c r="BB35" s="265"/>
      <c r="BC35" s="435"/>
      <c r="BD35" s="435"/>
      <c r="BE35" s="435"/>
      <c r="BF35" s="435"/>
      <c r="BG35" s="436"/>
      <c r="BH35" s="453"/>
      <c r="BI35" s="500"/>
      <c r="BJ35" s="500"/>
      <c r="BK35" s="500"/>
      <c r="BL35" s="501"/>
      <c r="BM35" s="654"/>
      <c r="BN35" s="265"/>
      <c r="BO35" s="265"/>
      <c r="BP35" s="265"/>
    </row>
    <row r="36" spans="1:79" s="369" customFormat="1" ht="11.1" customHeight="1">
      <c r="A36" s="365" t="s">
        <v>239</v>
      </c>
      <c r="B36" s="366"/>
      <c r="C36" s="366"/>
      <c r="D36" s="366"/>
      <c r="E36" s="367"/>
      <c r="F36" s="367"/>
      <c r="G36" s="367"/>
      <c r="H36" s="367"/>
      <c r="I36" s="368"/>
      <c r="J36" s="367"/>
      <c r="K36" s="367"/>
      <c r="L36" s="367"/>
      <c r="M36" s="367"/>
      <c r="N36" s="368"/>
      <c r="O36" s="367"/>
      <c r="P36" s="367"/>
      <c r="Q36" s="367"/>
      <c r="R36" s="367"/>
      <c r="S36" s="368"/>
      <c r="T36" s="367"/>
      <c r="U36" s="367"/>
      <c r="V36" s="367"/>
      <c r="W36" s="367"/>
      <c r="X36" s="368"/>
      <c r="Y36" s="367"/>
      <c r="Z36" s="367"/>
      <c r="AA36" s="367"/>
      <c r="AB36" s="367"/>
      <c r="AC36" s="368"/>
      <c r="AD36" s="367"/>
      <c r="AE36" s="367"/>
      <c r="AF36" s="367"/>
      <c r="AG36" s="367"/>
      <c r="AH36" s="368"/>
      <c r="AI36" s="367"/>
      <c r="AJ36" s="367"/>
      <c r="AK36" s="367"/>
      <c r="AL36" s="367"/>
      <c r="AM36" s="368"/>
      <c r="AN36" s="203"/>
      <c r="AO36" s="367"/>
      <c r="AP36" s="367"/>
      <c r="AQ36" s="367"/>
      <c r="AR36" s="368"/>
      <c r="AS36" s="203"/>
      <c r="AT36" s="203"/>
      <c r="AU36" s="203"/>
      <c r="AV36" s="203"/>
      <c r="AW36" s="203"/>
      <c r="AX36" s="203"/>
      <c r="AY36" s="374"/>
      <c r="BC36" s="435"/>
      <c r="BD36" s="435"/>
      <c r="BE36" s="435"/>
      <c r="BF36" s="435"/>
      <c r="BG36" s="436"/>
      <c r="BH36" s="453"/>
      <c r="BI36" s="500"/>
      <c r="BJ36" s="500"/>
      <c r="BK36" s="500"/>
      <c r="BL36" s="501"/>
      <c r="BM36" s="653"/>
      <c r="BS36" s="130"/>
      <c r="BT36" s="130"/>
      <c r="BU36" s="130"/>
      <c r="BX36" s="130"/>
      <c r="BY36" s="130"/>
      <c r="BZ36" s="130"/>
      <c r="CA36" s="130"/>
    </row>
    <row r="37" spans="1:79" s="130" customFormat="1">
      <c r="A37" s="269"/>
      <c r="B37" s="270"/>
      <c r="C37" s="270"/>
      <c r="D37" s="271"/>
      <c r="E37" s="960">
        <v>2009</v>
      </c>
      <c r="F37" s="961"/>
      <c r="G37" s="961"/>
      <c r="H37" s="961"/>
      <c r="I37" s="961"/>
      <c r="J37" s="960">
        <v>2010</v>
      </c>
      <c r="K37" s="961"/>
      <c r="L37" s="961"/>
      <c r="M37" s="961"/>
      <c r="N37" s="961"/>
      <c r="O37" s="960">
        <v>2011</v>
      </c>
      <c r="P37" s="961"/>
      <c r="Q37" s="961"/>
      <c r="R37" s="961"/>
      <c r="S37" s="961"/>
      <c r="T37" s="960">
        <v>2012</v>
      </c>
      <c r="U37" s="961"/>
      <c r="V37" s="961"/>
      <c r="W37" s="961"/>
      <c r="X37" s="961"/>
      <c r="Y37" s="960">
        <v>2013</v>
      </c>
      <c r="Z37" s="961"/>
      <c r="AA37" s="961"/>
      <c r="AB37" s="961"/>
      <c r="AC37" s="961"/>
      <c r="AD37" s="960">
        <v>2014</v>
      </c>
      <c r="AE37" s="961"/>
      <c r="AF37" s="961"/>
      <c r="AG37" s="961"/>
      <c r="AH37" s="961"/>
      <c r="AI37" s="960">
        <v>2015</v>
      </c>
      <c r="AJ37" s="961"/>
      <c r="AK37" s="961"/>
      <c r="AL37" s="961"/>
      <c r="AM37" s="961"/>
      <c r="AN37" s="962" t="s">
        <v>303</v>
      </c>
      <c r="AO37" s="963"/>
      <c r="AP37" s="963"/>
      <c r="AQ37" s="963"/>
      <c r="AR37" s="964"/>
      <c r="AS37" s="962" t="s">
        <v>304</v>
      </c>
      <c r="AT37" s="963"/>
      <c r="AU37" s="963"/>
      <c r="AV37" s="963"/>
      <c r="AW37" s="964"/>
      <c r="AX37" s="962" t="s">
        <v>260</v>
      </c>
      <c r="AY37" s="963"/>
      <c r="AZ37" s="963"/>
      <c r="BA37" s="963"/>
      <c r="BB37" s="964"/>
      <c r="BC37" s="962" t="s">
        <v>332</v>
      </c>
      <c r="BD37" s="963"/>
      <c r="BE37" s="963"/>
      <c r="BF37" s="963"/>
      <c r="BG37" s="964"/>
      <c r="BH37" s="962" t="s">
        <v>344</v>
      </c>
      <c r="BI37" s="963"/>
      <c r="BJ37" s="963"/>
      <c r="BK37" s="963"/>
      <c r="BL37" s="964"/>
      <c r="BM37" s="977">
        <v>2021</v>
      </c>
      <c r="BN37" s="978"/>
      <c r="BO37" s="978"/>
      <c r="BP37" s="978"/>
      <c r="BQ37" s="979"/>
      <c r="BR37" s="980">
        <v>2022</v>
      </c>
      <c r="BS37" s="981"/>
      <c r="BT37" s="981"/>
      <c r="BU37" s="981"/>
      <c r="BV37" s="982"/>
    </row>
    <row r="38" spans="1:79" s="130" customFormat="1" ht="11.1" customHeight="1" thickBot="1">
      <c r="A38" s="272" t="s">
        <v>106</v>
      </c>
      <c r="B38" s="375"/>
      <c r="C38" s="375"/>
      <c r="D38" s="376"/>
      <c r="E38" s="377" t="s">
        <v>0</v>
      </c>
      <c r="F38" s="258" t="s">
        <v>1</v>
      </c>
      <c r="G38" s="258" t="s">
        <v>2</v>
      </c>
      <c r="H38" s="258" t="s">
        <v>3</v>
      </c>
      <c r="I38" s="256" t="s">
        <v>4</v>
      </c>
      <c r="J38" s="377" t="s">
        <v>0</v>
      </c>
      <c r="K38" s="258" t="s">
        <v>1</v>
      </c>
      <c r="L38" s="258" t="s">
        <v>2</v>
      </c>
      <c r="M38" s="258" t="s">
        <v>3</v>
      </c>
      <c r="N38" s="256" t="s">
        <v>4</v>
      </c>
      <c r="O38" s="377" t="s">
        <v>0</v>
      </c>
      <c r="P38" s="258" t="s">
        <v>1</v>
      </c>
      <c r="Q38" s="258" t="s">
        <v>2</v>
      </c>
      <c r="R38" s="258" t="s">
        <v>3</v>
      </c>
      <c r="S38" s="256" t="s">
        <v>4</v>
      </c>
      <c r="T38" s="377" t="s">
        <v>0</v>
      </c>
      <c r="U38" s="258" t="s">
        <v>1</v>
      </c>
      <c r="V38" s="258" t="s">
        <v>2</v>
      </c>
      <c r="W38" s="258" t="s">
        <v>3</v>
      </c>
      <c r="X38" s="256" t="s">
        <v>4</v>
      </c>
      <c r="Y38" s="377" t="s">
        <v>0</v>
      </c>
      <c r="Z38" s="258" t="s">
        <v>1</v>
      </c>
      <c r="AA38" s="258" t="s">
        <v>2</v>
      </c>
      <c r="AB38" s="258" t="s">
        <v>3</v>
      </c>
      <c r="AC38" s="256" t="s">
        <v>4</v>
      </c>
      <c r="AD38" s="377" t="s">
        <v>0</v>
      </c>
      <c r="AE38" s="258" t="s">
        <v>1</v>
      </c>
      <c r="AF38" s="258" t="s">
        <v>2</v>
      </c>
      <c r="AG38" s="258" t="s">
        <v>3</v>
      </c>
      <c r="AH38" s="256" t="s">
        <v>4</v>
      </c>
      <c r="AI38" s="377" t="s">
        <v>0</v>
      </c>
      <c r="AJ38" s="258" t="s">
        <v>1</v>
      </c>
      <c r="AK38" s="258" t="s">
        <v>2</v>
      </c>
      <c r="AL38" s="258" t="s">
        <v>3</v>
      </c>
      <c r="AM38" s="256" t="s">
        <v>4</v>
      </c>
      <c r="AN38" s="377" t="s">
        <v>0</v>
      </c>
      <c r="AO38" s="258" t="s">
        <v>1</v>
      </c>
      <c r="AP38" s="258" t="s">
        <v>2</v>
      </c>
      <c r="AQ38" s="258" t="s">
        <v>3</v>
      </c>
      <c r="AR38" s="259" t="s">
        <v>4</v>
      </c>
      <c r="AS38" s="377" t="s">
        <v>0</v>
      </c>
      <c r="AT38" s="258" t="s">
        <v>1</v>
      </c>
      <c r="AU38" s="258" t="s">
        <v>2</v>
      </c>
      <c r="AV38" s="258" t="s">
        <v>3</v>
      </c>
      <c r="AW38" s="259" t="s">
        <v>4</v>
      </c>
      <c r="AX38" s="377" t="s">
        <v>0</v>
      </c>
      <c r="AY38" s="258" t="s">
        <v>1</v>
      </c>
      <c r="AZ38" s="258" t="s">
        <v>2</v>
      </c>
      <c r="BA38" s="258" t="s">
        <v>3</v>
      </c>
      <c r="BB38" s="431" t="s">
        <v>4</v>
      </c>
      <c r="BC38" s="256" t="s">
        <v>0</v>
      </c>
      <c r="BD38" s="256" t="s">
        <v>1</v>
      </c>
      <c r="BE38" s="256" t="s">
        <v>2</v>
      </c>
      <c r="BF38" s="256" t="s">
        <v>3</v>
      </c>
      <c r="BG38" s="259" t="s">
        <v>4</v>
      </c>
      <c r="BH38" s="256" t="s">
        <v>0</v>
      </c>
      <c r="BI38" s="256" t="s">
        <v>1</v>
      </c>
      <c r="BJ38" s="256" t="s">
        <v>2</v>
      </c>
      <c r="BK38" s="256" t="s">
        <v>3</v>
      </c>
      <c r="BL38" s="259" t="s">
        <v>4</v>
      </c>
      <c r="BM38" s="256" t="s">
        <v>0</v>
      </c>
      <c r="BN38" s="256" t="s">
        <v>1</v>
      </c>
      <c r="BO38" s="256" t="s">
        <v>2</v>
      </c>
      <c r="BP38" s="790" t="s">
        <v>3</v>
      </c>
      <c r="BQ38" s="793" t="s">
        <v>364</v>
      </c>
      <c r="BR38" s="256" t="s">
        <v>0</v>
      </c>
      <c r="BS38" s="811" t="s">
        <v>1</v>
      </c>
      <c r="BT38" s="811" t="s">
        <v>2</v>
      </c>
      <c r="BU38" s="811" t="s">
        <v>3</v>
      </c>
      <c r="BV38" s="815" t="s">
        <v>364</v>
      </c>
    </row>
    <row r="39" spans="1:79" s="130" customFormat="1" ht="11.1" customHeight="1">
      <c r="A39" s="171" t="s">
        <v>246</v>
      </c>
      <c r="B39" s="149"/>
      <c r="C39" s="149"/>
      <c r="D39" s="378"/>
      <c r="E39" s="379"/>
      <c r="F39" s="380"/>
      <c r="G39" s="380"/>
      <c r="H39" s="380"/>
      <c r="I39" s="380"/>
      <c r="J39" s="379"/>
      <c r="K39" s="380"/>
      <c r="L39" s="380"/>
      <c r="M39" s="380"/>
      <c r="N39" s="380"/>
      <c r="O39" s="379"/>
      <c r="P39" s="380"/>
      <c r="Q39" s="380"/>
      <c r="R39" s="380"/>
      <c r="S39" s="380"/>
      <c r="T39" s="379"/>
      <c r="U39" s="380"/>
      <c r="V39" s="380"/>
      <c r="W39" s="380"/>
      <c r="X39" s="380"/>
      <c r="Y39" s="379"/>
      <c r="Z39" s="380"/>
      <c r="AA39" s="380"/>
      <c r="AB39" s="380"/>
      <c r="AC39" s="380"/>
      <c r="AD39" s="379"/>
      <c r="AE39" s="380"/>
      <c r="AF39" s="380"/>
      <c r="AG39" s="380"/>
      <c r="AH39" s="380"/>
      <c r="AI39" s="379"/>
      <c r="AJ39" s="380"/>
      <c r="AK39" s="380"/>
      <c r="AL39" s="380"/>
      <c r="AM39" s="380"/>
      <c r="AN39" s="564">
        <v>239</v>
      </c>
      <c r="AO39" s="565">
        <v>88</v>
      </c>
      <c r="AP39" s="565">
        <v>82</v>
      </c>
      <c r="AQ39" s="565">
        <v>52</v>
      </c>
      <c r="AR39" s="566">
        <v>461</v>
      </c>
      <c r="AS39" s="564">
        <v>-10</v>
      </c>
      <c r="AT39" s="565">
        <v>-40</v>
      </c>
      <c r="AU39" s="565">
        <v>-46</v>
      </c>
      <c r="AV39" s="565">
        <v>2017</v>
      </c>
      <c r="AW39" s="566">
        <v>1921</v>
      </c>
      <c r="AX39" s="564">
        <v>-174</v>
      </c>
      <c r="AY39" s="565">
        <v>-198</v>
      </c>
      <c r="AZ39" s="565">
        <v>-255</v>
      </c>
      <c r="BA39" s="565">
        <v>-195</v>
      </c>
      <c r="BB39" s="566">
        <v>-822</v>
      </c>
      <c r="BC39" s="565">
        <v>-192</v>
      </c>
      <c r="BD39" s="565">
        <v>-241</v>
      </c>
      <c r="BE39" s="565">
        <v>-183</v>
      </c>
      <c r="BF39" s="565">
        <v>-194</v>
      </c>
      <c r="BG39" s="566">
        <v>-810</v>
      </c>
      <c r="BH39" s="565">
        <v>-21</v>
      </c>
      <c r="BI39" s="565">
        <v>235</v>
      </c>
      <c r="BJ39" s="565">
        <v>11</v>
      </c>
      <c r="BK39" s="565">
        <v>-91</v>
      </c>
      <c r="BL39" s="566">
        <v>134</v>
      </c>
      <c r="BM39" s="565">
        <v>-204</v>
      </c>
      <c r="BN39" s="565">
        <v>-217</v>
      </c>
      <c r="BO39" s="565">
        <v>-334</v>
      </c>
      <c r="BP39" s="800">
        <v>-514</v>
      </c>
      <c r="BQ39" s="801">
        <v>-1269</v>
      </c>
      <c r="BR39" s="782">
        <v>-107</v>
      </c>
      <c r="BS39" s="823">
        <v>-644</v>
      </c>
      <c r="BT39" s="823">
        <v>-809</v>
      </c>
      <c r="BU39" s="823">
        <v>-582</v>
      </c>
      <c r="BV39" s="824">
        <v>-2142</v>
      </c>
    </row>
    <row r="40" spans="1:79" s="130" customFormat="1" ht="11.1" customHeight="1">
      <c r="A40" s="172" t="s">
        <v>97</v>
      </c>
      <c r="B40" s="172"/>
      <c r="C40" s="172"/>
      <c r="D40" s="183"/>
      <c r="E40" s="381"/>
      <c r="F40" s="382"/>
      <c r="G40" s="382"/>
      <c r="H40" s="382"/>
      <c r="I40" s="382"/>
      <c r="J40" s="381"/>
      <c r="K40" s="382"/>
      <c r="L40" s="382"/>
      <c r="M40" s="382"/>
      <c r="N40" s="382"/>
      <c r="O40" s="381"/>
      <c r="P40" s="382"/>
      <c r="Q40" s="382"/>
      <c r="R40" s="382"/>
      <c r="S40" s="382"/>
      <c r="T40" s="381"/>
      <c r="U40" s="382"/>
      <c r="V40" s="382"/>
      <c r="W40" s="382"/>
      <c r="X40" s="382"/>
      <c r="Y40" s="381"/>
      <c r="Z40" s="382"/>
      <c r="AA40" s="382"/>
      <c r="AB40" s="382"/>
      <c r="AC40" s="382"/>
      <c r="AD40" s="381"/>
      <c r="AE40" s="382"/>
      <c r="AF40" s="382"/>
      <c r="AG40" s="382"/>
      <c r="AH40" s="382"/>
      <c r="AI40" s="381"/>
      <c r="AJ40" s="382"/>
      <c r="AK40" s="382"/>
      <c r="AL40" s="382"/>
      <c r="AM40" s="382"/>
      <c r="AN40" s="381"/>
      <c r="AO40" s="382"/>
      <c r="AP40" s="382"/>
      <c r="AQ40" s="382"/>
      <c r="AR40" s="383"/>
      <c r="AS40" s="381"/>
      <c r="AT40" s="382"/>
      <c r="AU40" s="382"/>
      <c r="AV40" s="382"/>
      <c r="AW40" s="383"/>
      <c r="AX40" s="381"/>
      <c r="AY40" s="382"/>
      <c r="AZ40" s="382"/>
      <c r="BA40" s="382"/>
      <c r="BB40" s="383"/>
      <c r="BC40" s="382"/>
      <c r="BD40" s="382"/>
      <c r="BE40" s="382"/>
      <c r="BF40" s="382"/>
      <c r="BG40" s="383"/>
      <c r="BH40" s="382"/>
      <c r="BI40" s="382"/>
      <c r="BJ40" s="382"/>
      <c r="BK40" s="382"/>
      <c r="BL40" s="383"/>
      <c r="BM40" s="382"/>
      <c r="BN40" s="382"/>
      <c r="BO40" s="382"/>
      <c r="BP40" s="792"/>
      <c r="BQ40" s="794"/>
      <c r="BR40" s="382"/>
      <c r="BS40" s="792"/>
      <c r="BT40" s="792"/>
      <c r="BU40" s="792"/>
      <c r="BV40" s="794"/>
    </row>
    <row r="41" spans="1:79" s="130" customFormat="1" ht="11.1" customHeight="1">
      <c r="A41" s="172"/>
      <c r="B41" s="172" t="s">
        <v>98</v>
      </c>
      <c r="C41" s="172"/>
      <c r="D41" s="183"/>
      <c r="E41" s="219"/>
      <c r="F41" s="129"/>
      <c r="G41" s="129"/>
      <c r="H41" s="129"/>
      <c r="I41" s="129"/>
      <c r="J41" s="219"/>
      <c r="K41" s="129"/>
      <c r="L41" s="129"/>
      <c r="M41" s="129"/>
      <c r="N41" s="129"/>
      <c r="O41" s="219"/>
      <c r="P41" s="129"/>
      <c r="Q41" s="129"/>
      <c r="R41" s="129"/>
      <c r="S41" s="129"/>
      <c r="T41" s="219"/>
      <c r="U41" s="129"/>
      <c r="V41" s="129"/>
      <c r="W41" s="129"/>
      <c r="X41" s="129"/>
      <c r="Y41" s="219"/>
      <c r="Z41" s="129"/>
      <c r="AA41" s="129"/>
      <c r="AB41" s="129"/>
      <c r="AC41" s="129"/>
      <c r="AD41" s="219"/>
      <c r="AE41" s="129"/>
      <c r="AF41" s="129"/>
      <c r="AG41" s="129"/>
      <c r="AH41" s="129"/>
      <c r="AI41" s="219"/>
      <c r="AJ41" s="129"/>
      <c r="AK41" s="129"/>
      <c r="AL41" s="129"/>
      <c r="AM41" s="129"/>
      <c r="AN41" s="541">
        <v>2</v>
      </c>
      <c r="AO41" s="542">
        <v>-16</v>
      </c>
      <c r="AP41" s="542">
        <v>2</v>
      </c>
      <c r="AQ41" s="542">
        <v>-24</v>
      </c>
      <c r="AR41" s="543">
        <v>-36</v>
      </c>
      <c r="AS41" s="541">
        <v>22</v>
      </c>
      <c r="AT41" s="542">
        <v>3</v>
      </c>
      <c r="AU41" s="542">
        <v>-2</v>
      </c>
      <c r="AV41" s="542">
        <v>-16</v>
      </c>
      <c r="AW41" s="543">
        <v>7</v>
      </c>
      <c r="AX41" s="541">
        <v>-13</v>
      </c>
      <c r="AY41" s="542">
        <v>-41</v>
      </c>
      <c r="AZ41" s="542">
        <v>-12</v>
      </c>
      <c r="BA41" s="542">
        <v>29</v>
      </c>
      <c r="BB41" s="543">
        <v>-37</v>
      </c>
      <c r="BC41" s="542">
        <v>-5</v>
      </c>
      <c r="BD41" s="542">
        <v>40</v>
      </c>
      <c r="BE41" s="542">
        <v>19</v>
      </c>
      <c r="BF41" s="542">
        <v>-15</v>
      </c>
      <c r="BG41" s="543">
        <v>39</v>
      </c>
      <c r="BH41" s="542">
        <v>265</v>
      </c>
      <c r="BI41" s="542">
        <v>-29</v>
      </c>
      <c r="BJ41" s="542">
        <v>0</v>
      </c>
      <c r="BK41" s="542">
        <v>15</v>
      </c>
      <c r="BL41" s="543">
        <v>251</v>
      </c>
      <c r="BM41" s="542">
        <v>-81</v>
      </c>
      <c r="BN41" s="542">
        <v>-93</v>
      </c>
      <c r="BO41" s="542">
        <v>-108</v>
      </c>
      <c r="BP41" s="798">
        <v>32</v>
      </c>
      <c r="BQ41" s="799">
        <v>-250</v>
      </c>
      <c r="BR41" s="821">
        <v>-612</v>
      </c>
      <c r="BS41" s="798">
        <v>-299</v>
      </c>
      <c r="BT41" s="798">
        <v>-4</v>
      </c>
      <c r="BU41" s="798">
        <v>57</v>
      </c>
      <c r="BV41" s="852">
        <v>-858</v>
      </c>
    </row>
    <row r="42" spans="1:79" s="130" customFormat="1" ht="11.1" customHeight="1">
      <c r="B42" s="130" t="s">
        <v>209</v>
      </c>
      <c r="D42" s="274"/>
      <c r="E42" s="219"/>
      <c r="F42" s="129"/>
      <c r="G42" s="129"/>
      <c r="H42" s="129"/>
      <c r="I42" s="129"/>
      <c r="J42" s="219"/>
      <c r="K42" s="129"/>
      <c r="L42" s="129"/>
      <c r="M42" s="129"/>
      <c r="N42" s="129"/>
      <c r="O42" s="219"/>
      <c r="P42" s="129"/>
      <c r="Q42" s="129"/>
      <c r="R42" s="129"/>
      <c r="S42" s="129"/>
      <c r="T42" s="219"/>
      <c r="U42" s="129"/>
      <c r="V42" s="129"/>
      <c r="W42" s="129"/>
      <c r="X42" s="129"/>
      <c r="Y42" s="219"/>
      <c r="Z42" s="129"/>
      <c r="AA42" s="129"/>
      <c r="AB42" s="129"/>
      <c r="AC42" s="129"/>
      <c r="AD42" s="219"/>
      <c r="AE42" s="129"/>
      <c r="AF42" s="129"/>
      <c r="AG42" s="129"/>
      <c r="AH42" s="129"/>
      <c r="AI42" s="219"/>
      <c r="AJ42" s="129"/>
      <c r="AK42" s="129"/>
      <c r="AL42" s="129"/>
      <c r="AM42" s="129"/>
      <c r="AN42" s="541">
        <v>-7</v>
      </c>
      <c r="AO42" s="542">
        <v>6</v>
      </c>
      <c r="AP42" s="542">
        <v>9</v>
      </c>
      <c r="AQ42" s="542">
        <v>0</v>
      </c>
      <c r="AR42" s="543">
        <v>8</v>
      </c>
      <c r="AS42" s="541">
        <v>-1</v>
      </c>
      <c r="AT42" s="542">
        <v>0</v>
      </c>
      <c r="AU42" s="542">
        <v>-1</v>
      </c>
      <c r="AV42" s="542">
        <v>0</v>
      </c>
      <c r="AW42" s="543">
        <v>-2</v>
      </c>
      <c r="AX42" s="541">
        <v>5</v>
      </c>
      <c r="AY42" s="542">
        <v>14</v>
      </c>
      <c r="AZ42" s="542">
        <v>20</v>
      </c>
      <c r="BA42" s="542">
        <v>18</v>
      </c>
      <c r="BB42" s="543">
        <v>57</v>
      </c>
      <c r="BC42" s="542">
        <v>-5</v>
      </c>
      <c r="BD42" s="542">
        <v>-1</v>
      </c>
      <c r="BE42" s="542">
        <v>-25</v>
      </c>
      <c r="BF42" s="542">
        <v>-20</v>
      </c>
      <c r="BG42" s="543">
        <v>-51</v>
      </c>
      <c r="BH42" s="542">
        <v>-18</v>
      </c>
      <c r="BI42" s="542">
        <v>-141</v>
      </c>
      <c r="BJ42" s="542">
        <v>-60</v>
      </c>
      <c r="BK42" s="542">
        <v>-16</v>
      </c>
      <c r="BL42" s="543">
        <v>-235</v>
      </c>
      <c r="BM42" s="542">
        <v>7</v>
      </c>
      <c r="BN42" s="542">
        <v>42</v>
      </c>
      <c r="BO42" s="542">
        <v>64</v>
      </c>
      <c r="BP42" s="796">
        <v>25</v>
      </c>
      <c r="BQ42" s="797">
        <v>138</v>
      </c>
      <c r="BR42" s="821">
        <v>64</v>
      </c>
      <c r="BS42" s="819">
        <v>459</v>
      </c>
      <c r="BT42" s="819">
        <v>184</v>
      </c>
      <c r="BU42" s="819">
        <v>48</v>
      </c>
      <c r="BV42" s="797">
        <v>755</v>
      </c>
    </row>
    <row r="43" spans="1:79" s="130" customFormat="1" ht="11.1" customHeight="1">
      <c r="A43" s="276"/>
      <c r="B43" s="276"/>
      <c r="C43" s="276" t="s">
        <v>99</v>
      </c>
      <c r="D43" s="277"/>
      <c r="E43" s="249"/>
      <c r="F43" s="241"/>
      <c r="G43" s="241"/>
      <c r="H43" s="241"/>
      <c r="I43" s="241"/>
      <c r="J43" s="249"/>
      <c r="K43" s="241"/>
      <c r="L43" s="241"/>
      <c r="M43" s="241"/>
      <c r="N43" s="241"/>
      <c r="O43" s="249"/>
      <c r="P43" s="241"/>
      <c r="Q43" s="241"/>
      <c r="R43" s="241"/>
      <c r="S43" s="241"/>
      <c r="T43" s="249"/>
      <c r="U43" s="241"/>
      <c r="V43" s="241"/>
      <c r="W43" s="241"/>
      <c r="X43" s="241"/>
      <c r="Y43" s="249"/>
      <c r="Z43" s="241"/>
      <c r="AA43" s="241"/>
      <c r="AB43" s="241"/>
      <c r="AC43" s="241"/>
      <c r="AD43" s="249"/>
      <c r="AE43" s="241"/>
      <c r="AF43" s="241"/>
      <c r="AG43" s="241"/>
      <c r="AH43" s="241"/>
      <c r="AI43" s="249"/>
      <c r="AJ43" s="241"/>
      <c r="AK43" s="241"/>
      <c r="AL43" s="241"/>
      <c r="AM43" s="241"/>
      <c r="AN43" s="547">
        <v>-5</v>
      </c>
      <c r="AO43" s="548">
        <v>-10</v>
      </c>
      <c r="AP43" s="548">
        <v>11</v>
      </c>
      <c r="AQ43" s="548">
        <v>-24</v>
      </c>
      <c r="AR43" s="549">
        <v>-28</v>
      </c>
      <c r="AS43" s="547">
        <v>21</v>
      </c>
      <c r="AT43" s="548">
        <v>3</v>
      </c>
      <c r="AU43" s="548">
        <v>-3</v>
      </c>
      <c r="AV43" s="548">
        <v>-16</v>
      </c>
      <c r="AW43" s="549">
        <v>5</v>
      </c>
      <c r="AX43" s="547">
        <v>-8</v>
      </c>
      <c r="AY43" s="548">
        <v>-27</v>
      </c>
      <c r="AZ43" s="548">
        <v>8</v>
      </c>
      <c r="BA43" s="548">
        <v>47</v>
      </c>
      <c r="BB43" s="549">
        <v>20</v>
      </c>
      <c r="BC43" s="548">
        <v>-10</v>
      </c>
      <c r="BD43" s="548">
        <v>39</v>
      </c>
      <c r="BE43" s="548">
        <v>-6</v>
      </c>
      <c r="BF43" s="548">
        <v>-35</v>
      </c>
      <c r="BG43" s="549">
        <v>-12</v>
      </c>
      <c r="BH43" s="548">
        <v>247</v>
      </c>
      <c r="BI43" s="548">
        <v>-170</v>
      </c>
      <c r="BJ43" s="548">
        <v>-60</v>
      </c>
      <c r="BK43" s="548">
        <v>-1</v>
      </c>
      <c r="BL43" s="549">
        <v>16</v>
      </c>
      <c r="BM43" s="548">
        <v>-74</v>
      </c>
      <c r="BN43" s="548">
        <v>-51</v>
      </c>
      <c r="BO43" s="548">
        <v>-44</v>
      </c>
      <c r="BP43" s="802">
        <v>57</v>
      </c>
      <c r="BQ43" s="803">
        <v>-112</v>
      </c>
      <c r="BR43" s="745">
        <v>-548</v>
      </c>
      <c r="BS43" s="802">
        <v>160</v>
      </c>
      <c r="BT43" s="802">
        <v>180</v>
      </c>
      <c r="BU43" s="802">
        <v>105</v>
      </c>
      <c r="BV43" s="853">
        <v>-103</v>
      </c>
    </row>
    <row r="44" spans="1:79" s="130" customFormat="1" ht="11.1" customHeight="1">
      <c r="A44" s="130" t="s">
        <v>100</v>
      </c>
      <c r="D44" s="274"/>
      <c r="E44" s="219"/>
      <c r="F44" s="129"/>
      <c r="G44" s="129"/>
      <c r="H44" s="129"/>
      <c r="I44" s="129"/>
      <c r="J44" s="219"/>
      <c r="K44" s="129"/>
      <c r="L44" s="129"/>
      <c r="M44" s="129"/>
      <c r="N44" s="129"/>
      <c r="O44" s="219"/>
      <c r="P44" s="129"/>
      <c r="Q44" s="129"/>
      <c r="R44" s="129"/>
      <c r="S44" s="129"/>
      <c r="T44" s="219"/>
      <c r="U44" s="129"/>
      <c r="V44" s="129"/>
      <c r="W44" s="129"/>
      <c r="X44" s="129"/>
      <c r="Y44" s="219"/>
      <c r="Z44" s="129"/>
      <c r="AA44" s="129"/>
      <c r="AB44" s="129"/>
      <c r="AC44" s="129"/>
      <c r="AD44" s="219"/>
      <c r="AE44" s="129"/>
      <c r="AF44" s="129"/>
      <c r="AG44" s="129"/>
      <c r="AH44" s="129"/>
      <c r="AI44" s="219"/>
      <c r="AJ44" s="129"/>
      <c r="AK44" s="129"/>
      <c r="AL44" s="129"/>
      <c r="AM44" s="129"/>
      <c r="AN44" s="541"/>
      <c r="AO44" s="542"/>
      <c r="AP44" s="542"/>
      <c r="AQ44" s="542"/>
      <c r="AR44" s="543"/>
      <c r="AS44" s="541"/>
      <c r="AT44" s="542"/>
      <c r="AU44" s="542"/>
      <c r="AV44" s="542"/>
      <c r="AW44" s="543"/>
      <c r="AX44" s="541"/>
      <c r="AY44" s="542"/>
      <c r="AZ44" s="542"/>
      <c r="BA44" s="542"/>
      <c r="BB44" s="543"/>
      <c r="BC44" s="542"/>
      <c r="BD44" s="542"/>
      <c r="BE44" s="542"/>
      <c r="BF44" s="542"/>
      <c r="BG44" s="543"/>
      <c r="BH44" s="542"/>
      <c r="BI44" s="542"/>
      <c r="BJ44" s="542"/>
      <c r="BK44" s="542"/>
      <c r="BL44" s="543"/>
      <c r="BM44" s="542"/>
      <c r="BN44" s="542"/>
      <c r="BO44" s="542"/>
      <c r="BP44" s="791"/>
      <c r="BQ44" s="795"/>
      <c r="BR44" s="821"/>
      <c r="BS44" s="813"/>
      <c r="BT44" s="813"/>
      <c r="BU44" s="813"/>
      <c r="BV44" s="849"/>
    </row>
    <row r="45" spans="1:79" s="130" customFormat="1" ht="11.1" customHeight="1">
      <c r="B45" s="130" t="s">
        <v>101</v>
      </c>
      <c r="D45" s="274"/>
      <c r="E45" s="219"/>
      <c r="F45" s="129"/>
      <c r="G45" s="129"/>
      <c r="H45" s="129"/>
      <c r="I45" s="129"/>
      <c r="J45" s="219"/>
      <c r="K45" s="129"/>
      <c r="L45" s="129"/>
      <c r="M45" s="129"/>
      <c r="N45" s="129"/>
      <c r="O45" s="219"/>
      <c r="P45" s="129"/>
      <c r="Q45" s="129"/>
      <c r="R45" s="129"/>
      <c r="S45" s="129"/>
      <c r="T45" s="219"/>
      <c r="U45" s="129"/>
      <c r="V45" s="129"/>
      <c r="W45" s="129"/>
      <c r="X45" s="129"/>
      <c r="Y45" s="219"/>
      <c r="Z45" s="129"/>
      <c r="AA45" s="129"/>
      <c r="AB45" s="129"/>
      <c r="AC45" s="129"/>
      <c r="AD45" s="219"/>
      <c r="AE45" s="129"/>
      <c r="AF45" s="129"/>
      <c r="AG45" s="129"/>
      <c r="AH45" s="129"/>
      <c r="AI45" s="219"/>
      <c r="AJ45" s="129"/>
      <c r="AK45" s="129"/>
      <c r="AL45" s="129"/>
      <c r="AM45" s="129"/>
      <c r="AN45" s="541"/>
      <c r="AO45" s="542"/>
      <c r="AP45" s="542"/>
      <c r="AQ45" s="542"/>
      <c r="AR45" s="543"/>
      <c r="AS45" s="541"/>
      <c r="AT45" s="542"/>
      <c r="AU45" s="542"/>
      <c r="AV45" s="542"/>
      <c r="AW45" s="543"/>
      <c r="AX45" s="541"/>
      <c r="AY45" s="542"/>
      <c r="AZ45" s="542"/>
      <c r="BA45" s="542"/>
      <c r="BB45" s="543"/>
      <c r="BC45" s="542"/>
      <c r="BD45" s="542"/>
      <c r="BE45" s="542"/>
      <c r="BF45" s="542"/>
      <c r="BG45" s="543"/>
      <c r="BH45" s="542"/>
      <c r="BI45" s="542"/>
      <c r="BJ45" s="542"/>
      <c r="BK45" s="542"/>
      <c r="BL45" s="543"/>
      <c r="BM45" s="542"/>
      <c r="BN45" s="542"/>
      <c r="BO45" s="542"/>
      <c r="BP45" s="788"/>
      <c r="BQ45" s="789"/>
      <c r="BR45" s="821"/>
      <c r="BS45" s="808"/>
      <c r="BT45" s="808"/>
      <c r="BU45" s="808"/>
      <c r="BV45" s="848"/>
    </row>
    <row r="46" spans="1:79" s="130" customFormat="1" ht="11.1" customHeight="1">
      <c r="C46" s="130" t="s">
        <v>236</v>
      </c>
      <c r="D46" s="274"/>
      <c r="E46" s="219"/>
      <c r="F46" s="129"/>
      <c r="G46" s="129"/>
      <c r="H46" s="129"/>
      <c r="I46" s="129"/>
      <c r="J46" s="219"/>
      <c r="K46" s="129"/>
      <c r="L46" s="129"/>
      <c r="M46" s="129"/>
      <c r="N46" s="129"/>
      <c r="O46" s="219"/>
      <c r="P46" s="129"/>
      <c r="Q46" s="129"/>
      <c r="R46" s="129"/>
      <c r="S46" s="129"/>
      <c r="T46" s="219"/>
      <c r="U46" s="129"/>
      <c r="V46" s="129"/>
      <c r="W46" s="129"/>
      <c r="X46" s="129"/>
      <c r="Y46" s="219"/>
      <c r="Z46" s="129"/>
      <c r="AA46" s="129"/>
      <c r="AB46" s="129"/>
      <c r="AC46" s="129"/>
      <c r="AD46" s="219"/>
      <c r="AE46" s="129"/>
      <c r="AF46" s="129"/>
      <c r="AG46" s="129"/>
      <c r="AH46" s="129"/>
      <c r="AI46" s="219"/>
      <c r="AJ46" s="129"/>
      <c r="AK46" s="129"/>
      <c r="AL46" s="129"/>
      <c r="AM46" s="129"/>
      <c r="AN46" s="541">
        <v>0</v>
      </c>
      <c r="AO46" s="542">
        <v>0</v>
      </c>
      <c r="AP46" s="542">
        <v>-37</v>
      </c>
      <c r="AQ46" s="542">
        <v>-77</v>
      </c>
      <c r="AR46" s="543">
        <v>-114</v>
      </c>
      <c r="AS46" s="541">
        <v>-49</v>
      </c>
      <c r="AT46" s="542">
        <v>-8</v>
      </c>
      <c r="AU46" s="542">
        <v>0</v>
      </c>
      <c r="AV46" s="542">
        <v>-37</v>
      </c>
      <c r="AW46" s="543">
        <v>-94</v>
      </c>
      <c r="AX46" s="541">
        <v>-5</v>
      </c>
      <c r="AY46" s="542">
        <v>0</v>
      </c>
      <c r="AZ46" s="542">
        <v>0</v>
      </c>
      <c r="BA46" s="542">
        <v>-29</v>
      </c>
      <c r="BB46" s="543">
        <v>-34</v>
      </c>
      <c r="BC46" s="542">
        <v>-5</v>
      </c>
      <c r="BD46" s="542">
        <v>-15</v>
      </c>
      <c r="BE46" s="542">
        <v>-5</v>
      </c>
      <c r="BF46" s="542">
        <v>-35</v>
      </c>
      <c r="BG46" s="543">
        <v>-60</v>
      </c>
      <c r="BH46" s="542">
        <v>-320</v>
      </c>
      <c r="BI46" s="542">
        <v>-47</v>
      </c>
      <c r="BJ46" s="542">
        <v>-7</v>
      </c>
      <c r="BK46" s="542">
        <v>-18</v>
      </c>
      <c r="BL46" s="543">
        <v>-392</v>
      </c>
      <c r="BM46" s="542">
        <v>0</v>
      </c>
      <c r="BN46" s="542">
        <v>0</v>
      </c>
      <c r="BO46" s="821">
        <v>0</v>
      </c>
      <c r="BP46" s="821">
        <v>0</v>
      </c>
      <c r="BQ46" s="809">
        <v>0</v>
      </c>
      <c r="BR46" s="821">
        <v>0</v>
      </c>
      <c r="BS46" s="821">
        <v>-7</v>
      </c>
      <c r="BT46" s="821">
        <v>-8</v>
      </c>
      <c r="BU46" s="821">
        <v>-16</v>
      </c>
      <c r="BV46" s="852">
        <v>-31</v>
      </c>
    </row>
    <row r="47" spans="1:79" s="130" customFormat="1" ht="11.1" customHeight="1">
      <c r="C47" s="975" t="s">
        <v>249</v>
      </c>
      <c r="D47" s="976"/>
      <c r="E47" s="219"/>
      <c r="F47" s="129"/>
      <c r="G47" s="129"/>
      <c r="H47" s="129"/>
      <c r="I47" s="129"/>
      <c r="J47" s="219"/>
      <c r="K47" s="129"/>
      <c r="L47" s="129"/>
      <c r="M47" s="129"/>
      <c r="N47" s="129"/>
      <c r="O47" s="219"/>
      <c r="P47" s="129"/>
      <c r="Q47" s="129"/>
      <c r="R47" s="129"/>
      <c r="S47" s="129"/>
      <c r="T47" s="219"/>
      <c r="U47" s="129"/>
      <c r="V47" s="129"/>
      <c r="W47" s="129"/>
      <c r="X47" s="129"/>
      <c r="Y47" s="219"/>
      <c r="Z47" s="129"/>
      <c r="AA47" s="129"/>
      <c r="AB47" s="129"/>
      <c r="AC47" s="129"/>
      <c r="AD47" s="219"/>
      <c r="AE47" s="129"/>
      <c r="AF47" s="129"/>
      <c r="AG47" s="129"/>
      <c r="AH47" s="129"/>
      <c r="AI47" s="219"/>
      <c r="AJ47" s="129"/>
      <c r="AK47" s="129"/>
      <c r="AL47" s="129"/>
      <c r="AM47" s="129"/>
      <c r="AN47" s="541">
        <v>0</v>
      </c>
      <c r="AO47" s="542">
        <v>0</v>
      </c>
      <c r="AP47" s="542">
        <v>-2</v>
      </c>
      <c r="AQ47" s="542">
        <v>2</v>
      </c>
      <c r="AR47" s="543">
        <v>0</v>
      </c>
      <c r="AS47" s="541">
        <v>0</v>
      </c>
      <c r="AT47" s="542">
        <v>0</v>
      </c>
      <c r="AU47" s="542">
        <v>0</v>
      </c>
      <c r="AV47" s="542">
        <v>0</v>
      </c>
      <c r="AW47" s="543">
        <v>0</v>
      </c>
      <c r="AX47" s="541">
        <v>0</v>
      </c>
      <c r="AY47" s="542">
        <v>0</v>
      </c>
      <c r="AZ47" s="542">
        <v>0</v>
      </c>
      <c r="BA47" s="542">
        <v>0</v>
      </c>
      <c r="BB47" s="543">
        <v>0</v>
      </c>
      <c r="BC47" s="542">
        <v>0</v>
      </c>
      <c r="BD47" s="542">
        <v>0</v>
      </c>
      <c r="BE47" s="542">
        <v>0</v>
      </c>
      <c r="BF47" s="542">
        <v>0</v>
      </c>
      <c r="BG47" s="543">
        <v>0</v>
      </c>
      <c r="BH47" s="542">
        <v>0</v>
      </c>
      <c r="BI47" s="542">
        <v>0</v>
      </c>
      <c r="BJ47" s="542">
        <v>0</v>
      </c>
      <c r="BK47" s="542">
        <v>0</v>
      </c>
      <c r="BL47" s="543">
        <v>0</v>
      </c>
      <c r="BM47" s="542">
        <v>0</v>
      </c>
      <c r="BN47" s="542">
        <v>0</v>
      </c>
      <c r="BO47" s="821">
        <v>0</v>
      </c>
      <c r="BP47" s="821">
        <v>0</v>
      </c>
      <c r="BQ47" s="809">
        <v>0</v>
      </c>
      <c r="BR47" s="821">
        <v>0</v>
      </c>
      <c r="BS47" s="821">
        <v>0</v>
      </c>
      <c r="BT47" s="821">
        <v>0</v>
      </c>
      <c r="BU47" s="821">
        <v>0</v>
      </c>
      <c r="BV47" s="848">
        <v>0</v>
      </c>
    </row>
    <row r="48" spans="1:79" s="130" customFormat="1" ht="11.1" hidden="1" customHeight="1">
      <c r="C48" s="130" t="s">
        <v>207</v>
      </c>
      <c r="D48" s="274"/>
      <c r="E48" s="219"/>
      <c r="F48" s="129"/>
      <c r="G48" s="129"/>
      <c r="H48" s="129"/>
      <c r="I48" s="129"/>
      <c r="J48" s="219"/>
      <c r="K48" s="129"/>
      <c r="L48" s="129"/>
      <c r="M48" s="129"/>
      <c r="N48" s="129"/>
      <c r="O48" s="219"/>
      <c r="P48" s="129"/>
      <c r="Q48" s="129"/>
      <c r="R48" s="129"/>
      <c r="S48" s="129"/>
      <c r="T48" s="219"/>
      <c r="U48" s="129"/>
      <c r="V48" s="129"/>
      <c r="W48" s="129"/>
      <c r="X48" s="129"/>
      <c r="Y48" s="219"/>
      <c r="Z48" s="129"/>
      <c r="AA48" s="129"/>
      <c r="AB48" s="129"/>
      <c r="AC48" s="129"/>
      <c r="AD48" s="219"/>
      <c r="AE48" s="129"/>
      <c r="AF48" s="129"/>
      <c r="AG48" s="129"/>
      <c r="AH48" s="129"/>
      <c r="AI48" s="219"/>
      <c r="AJ48" s="129"/>
      <c r="AK48" s="129"/>
      <c r="AL48" s="129"/>
      <c r="AM48" s="129"/>
      <c r="AN48" s="541"/>
      <c r="AO48" s="542"/>
      <c r="AP48" s="542"/>
      <c r="AQ48" s="542"/>
      <c r="AR48" s="543">
        <v>0</v>
      </c>
      <c r="AS48" s="541">
        <v>0</v>
      </c>
      <c r="AT48" s="542">
        <v>0</v>
      </c>
      <c r="AU48" s="542">
        <v>0</v>
      </c>
      <c r="AV48" s="542">
        <v>0</v>
      </c>
      <c r="AW48" s="543">
        <v>0</v>
      </c>
      <c r="AX48" s="541">
        <v>0</v>
      </c>
      <c r="AY48" s="542">
        <v>0</v>
      </c>
      <c r="AZ48" s="542">
        <v>0</v>
      </c>
      <c r="BA48" s="542"/>
      <c r="BB48" s="543"/>
      <c r="BC48" s="542"/>
      <c r="BD48" s="542"/>
      <c r="BE48" s="542"/>
      <c r="BF48" s="542"/>
      <c r="BG48" s="543"/>
      <c r="BH48" s="542"/>
      <c r="BI48" s="542"/>
      <c r="BJ48" s="542"/>
      <c r="BK48" s="542"/>
      <c r="BL48" s="543"/>
      <c r="BM48" s="542"/>
      <c r="BN48" s="542"/>
      <c r="BO48" s="821"/>
      <c r="BP48" s="821"/>
      <c r="BQ48" s="809"/>
      <c r="BR48" s="821"/>
      <c r="BS48" s="821"/>
      <c r="BT48" s="821"/>
      <c r="BU48" s="821"/>
      <c r="BV48" s="848"/>
    </row>
    <row r="49" spans="2:74" s="130" customFormat="1" ht="11.1" hidden="1" customHeight="1">
      <c r="C49" s="130" t="s">
        <v>208</v>
      </c>
      <c r="D49" s="274"/>
      <c r="E49" s="219"/>
      <c r="F49" s="129"/>
      <c r="G49" s="129"/>
      <c r="H49" s="129"/>
      <c r="I49" s="129"/>
      <c r="J49" s="219"/>
      <c r="K49" s="129"/>
      <c r="L49" s="129"/>
      <c r="M49" s="129"/>
      <c r="N49" s="129"/>
      <c r="O49" s="219"/>
      <c r="P49" s="129"/>
      <c r="Q49" s="129"/>
      <c r="R49" s="129"/>
      <c r="S49" s="129"/>
      <c r="T49" s="219"/>
      <c r="U49" s="129"/>
      <c r="V49" s="129"/>
      <c r="W49" s="129"/>
      <c r="X49" s="129"/>
      <c r="Y49" s="219"/>
      <c r="Z49" s="129"/>
      <c r="AA49" s="129"/>
      <c r="AB49" s="129"/>
      <c r="AC49" s="129"/>
      <c r="AD49" s="219"/>
      <c r="AE49" s="129"/>
      <c r="AF49" s="129"/>
      <c r="AG49" s="129"/>
      <c r="AH49" s="129"/>
      <c r="AI49" s="219"/>
      <c r="AJ49" s="129"/>
      <c r="AK49" s="129"/>
      <c r="AL49" s="129"/>
      <c r="AM49" s="129"/>
      <c r="AN49" s="541">
        <v>0</v>
      </c>
      <c r="AO49" s="542">
        <v>0</v>
      </c>
      <c r="AP49" s="542">
        <v>0</v>
      </c>
      <c r="AQ49" s="542"/>
      <c r="AR49" s="543">
        <v>0</v>
      </c>
      <c r="AS49" s="541">
        <v>0</v>
      </c>
      <c r="AT49" s="542">
        <v>0</v>
      </c>
      <c r="AU49" s="542">
        <v>0</v>
      </c>
      <c r="AV49" s="542">
        <v>0</v>
      </c>
      <c r="AW49" s="543">
        <v>0</v>
      </c>
      <c r="AX49" s="541">
        <v>0</v>
      </c>
      <c r="AY49" s="542">
        <v>0</v>
      </c>
      <c r="AZ49" s="542">
        <v>0</v>
      </c>
      <c r="BA49" s="542"/>
      <c r="BB49" s="543"/>
      <c r="BC49" s="542"/>
      <c r="BD49" s="542"/>
      <c r="BE49" s="542"/>
      <c r="BF49" s="542"/>
      <c r="BG49" s="543"/>
      <c r="BH49" s="542"/>
      <c r="BI49" s="542"/>
      <c r="BJ49" s="542"/>
      <c r="BK49" s="542"/>
      <c r="BL49" s="543"/>
      <c r="BM49" s="542"/>
      <c r="BN49" s="542"/>
      <c r="BO49" s="821"/>
      <c r="BP49" s="821"/>
      <c r="BQ49" s="809"/>
      <c r="BR49" s="821"/>
      <c r="BS49" s="821"/>
      <c r="BT49" s="821"/>
      <c r="BU49" s="821"/>
      <c r="BV49" s="848"/>
    </row>
    <row r="50" spans="2:74" s="130" customFormat="1" ht="11.1" customHeight="1">
      <c r="C50" s="130" t="s">
        <v>238</v>
      </c>
      <c r="D50" s="274"/>
      <c r="E50" s="219"/>
      <c r="F50" s="129"/>
      <c r="G50" s="129"/>
      <c r="H50" s="129"/>
      <c r="I50" s="129"/>
      <c r="J50" s="219"/>
      <c r="K50" s="129"/>
      <c r="L50" s="129"/>
      <c r="M50" s="129"/>
      <c r="N50" s="129"/>
      <c r="O50" s="219"/>
      <c r="P50" s="129"/>
      <c r="Q50" s="129"/>
      <c r="R50" s="129"/>
      <c r="S50" s="129"/>
      <c r="T50" s="219"/>
      <c r="U50" s="129"/>
      <c r="V50" s="129"/>
      <c r="W50" s="129"/>
      <c r="X50" s="129"/>
      <c r="Y50" s="219"/>
      <c r="Z50" s="129"/>
      <c r="AA50" s="129"/>
      <c r="AB50" s="129"/>
      <c r="AC50" s="129"/>
      <c r="AD50" s="219"/>
      <c r="AE50" s="129"/>
      <c r="AF50" s="129"/>
      <c r="AG50" s="129"/>
      <c r="AH50" s="129"/>
      <c r="AI50" s="219"/>
      <c r="AJ50" s="129"/>
      <c r="AK50" s="129"/>
      <c r="AL50" s="129"/>
      <c r="AM50" s="129"/>
      <c r="AN50" s="541">
        <v>0</v>
      </c>
      <c r="AO50" s="542">
        <v>0</v>
      </c>
      <c r="AP50" s="542">
        <v>0</v>
      </c>
      <c r="AQ50" s="542">
        <v>0</v>
      </c>
      <c r="AR50" s="543">
        <v>0</v>
      </c>
      <c r="AS50" s="541">
        <v>0</v>
      </c>
      <c r="AT50" s="542">
        <v>-4</v>
      </c>
      <c r="AU50" s="542">
        <v>0</v>
      </c>
      <c r="AV50" s="542">
        <v>0</v>
      </c>
      <c r="AW50" s="543">
        <v>-4</v>
      </c>
      <c r="AX50" s="541">
        <v>0</v>
      </c>
      <c r="AY50" s="542">
        <v>0</v>
      </c>
      <c r="AZ50" s="542">
        <v>0</v>
      </c>
      <c r="BA50" s="542">
        <v>0</v>
      </c>
      <c r="BB50" s="543">
        <v>0</v>
      </c>
      <c r="BC50" s="542">
        <v>0</v>
      </c>
      <c r="BD50" s="542">
        <v>0</v>
      </c>
      <c r="BE50" s="542">
        <v>0</v>
      </c>
      <c r="BF50" s="542">
        <v>0</v>
      </c>
      <c r="BG50" s="543">
        <v>0</v>
      </c>
      <c r="BH50" s="542">
        <v>0</v>
      </c>
      <c r="BI50" s="542">
        <v>0</v>
      </c>
      <c r="BJ50" s="542">
        <v>0</v>
      </c>
      <c r="BK50" s="542">
        <v>0</v>
      </c>
      <c r="BL50" s="543">
        <v>0</v>
      </c>
      <c r="BM50" s="542">
        <v>0</v>
      </c>
      <c r="BN50" s="542">
        <v>0</v>
      </c>
      <c r="BO50" s="821">
        <v>0</v>
      </c>
      <c r="BP50" s="821">
        <v>0</v>
      </c>
      <c r="BQ50" s="809">
        <v>0</v>
      </c>
      <c r="BR50" s="821">
        <v>0</v>
      </c>
      <c r="BS50" s="821">
        <v>0</v>
      </c>
      <c r="BT50" s="821">
        <v>0</v>
      </c>
      <c r="BU50" s="821">
        <v>0</v>
      </c>
      <c r="BV50" s="848">
        <v>0</v>
      </c>
    </row>
    <row r="51" spans="2:74" s="130" customFormat="1">
      <c r="C51" s="130" t="s">
        <v>235</v>
      </c>
      <c r="D51" s="274"/>
      <c r="E51" s="219"/>
      <c r="F51" s="129"/>
      <c r="G51" s="129"/>
      <c r="H51" s="129"/>
      <c r="I51" s="129"/>
      <c r="J51" s="219"/>
      <c r="K51" s="129"/>
      <c r="L51" s="129"/>
      <c r="M51" s="129"/>
      <c r="N51" s="129"/>
      <c r="O51" s="219"/>
      <c r="P51" s="129"/>
      <c r="Q51" s="129"/>
      <c r="R51" s="129"/>
      <c r="S51" s="129"/>
      <c r="T51" s="219"/>
      <c r="U51" s="129"/>
      <c r="V51" s="129"/>
      <c r="W51" s="129"/>
      <c r="X51" s="129"/>
      <c r="Y51" s="219"/>
      <c r="Z51" s="129"/>
      <c r="AA51" s="129"/>
      <c r="AB51" s="129"/>
      <c r="AC51" s="129"/>
      <c r="AD51" s="219"/>
      <c r="AE51" s="129"/>
      <c r="AF51" s="129"/>
      <c r="AG51" s="129"/>
      <c r="AH51" s="129"/>
      <c r="AI51" s="219"/>
      <c r="AJ51" s="129"/>
      <c r="AK51" s="129"/>
      <c r="AL51" s="129"/>
      <c r="AM51" s="129"/>
      <c r="AN51" s="541">
        <v>0</v>
      </c>
      <c r="AO51" s="542">
        <v>0</v>
      </c>
      <c r="AP51" s="542">
        <v>0</v>
      </c>
      <c r="AQ51" s="542">
        <v>0</v>
      </c>
      <c r="AR51" s="543">
        <v>0</v>
      </c>
      <c r="AS51" s="541">
        <v>0</v>
      </c>
      <c r="AT51" s="542">
        <v>0</v>
      </c>
      <c r="AU51" s="542">
        <v>0</v>
      </c>
      <c r="AV51" s="542">
        <v>0</v>
      </c>
      <c r="AW51" s="543">
        <v>0</v>
      </c>
      <c r="AX51" s="541">
        <v>0</v>
      </c>
      <c r="AY51" s="542">
        <v>0</v>
      </c>
      <c r="AZ51" s="542">
        <v>0</v>
      </c>
      <c r="BA51" s="542">
        <v>0</v>
      </c>
      <c r="BB51" s="543">
        <v>0</v>
      </c>
      <c r="BC51" s="542">
        <v>0</v>
      </c>
      <c r="BD51" s="542">
        <v>0</v>
      </c>
      <c r="BE51" s="542">
        <v>0</v>
      </c>
      <c r="BF51" s="542">
        <v>0</v>
      </c>
      <c r="BG51" s="543">
        <v>0</v>
      </c>
      <c r="BH51" s="542">
        <v>0</v>
      </c>
      <c r="BI51" s="542">
        <v>0</v>
      </c>
      <c r="BJ51" s="542">
        <v>0</v>
      </c>
      <c r="BK51" s="542">
        <v>0</v>
      </c>
      <c r="BL51" s="543">
        <v>0</v>
      </c>
      <c r="BM51" s="542">
        <v>0</v>
      </c>
      <c r="BN51" s="542">
        <v>0</v>
      </c>
      <c r="BO51" s="821">
        <v>0</v>
      </c>
      <c r="BP51" s="821">
        <v>0</v>
      </c>
      <c r="BQ51" s="809">
        <v>0</v>
      </c>
      <c r="BR51" s="821">
        <v>0</v>
      </c>
      <c r="BS51" s="821">
        <v>0</v>
      </c>
      <c r="BT51" s="821">
        <v>0</v>
      </c>
      <c r="BU51" s="821">
        <v>0</v>
      </c>
      <c r="BV51" s="848">
        <v>0</v>
      </c>
    </row>
    <row r="52" spans="2:74" s="130" customFormat="1" ht="11.1" customHeight="1">
      <c r="C52" s="130" t="s">
        <v>231</v>
      </c>
      <c r="D52" s="274"/>
      <c r="E52" s="219"/>
      <c r="F52" s="129"/>
      <c r="G52" s="129"/>
      <c r="H52" s="129"/>
      <c r="I52" s="129"/>
      <c r="J52" s="219"/>
      <c r="K52" s="129"/>
      <c r="L52" s="129"/>
      <c r="M52" s="129"/>
      <c r="N52" s="129"/>
      <c r="O52" s="219"/>
      <c r="P52" s="129"/>
      <c r="Q52" s="129"/>
      <c r="R52" s="129"/>
      <c r="S52" s="129"/>
      <c r="T52" s="219"/>
      <c r="U52" s="129"/>
      <c r="V52" s="129"/>
      <c r="W52" s="129"/>
      <c r="X52" s="129"/>
      <c r="Y52" s="219"/>
      <c r="Z52" s="129"/>
      <c r="AA52" s="129"/>
      <c r="AB52" s="129"/>
      <c r="AC52" s="129"/>
      <c r="AD52" s="219"/>
      <c r="AE52" s="129"/>
      <c r="AF52" s="129"/>
      <c r="AG52" s="129"/>
      <c r="AH52" s="129"/>
      <c r="AI52" s="219"/>
      <c r="AJ52" s="129"/>
      <c r="AK52" s="129"/>
      <c r="AL52" s="129"/>
      <c r="AM52" s="129"/>
      <c r="AN52" s="541">
        <v>0</v>
      </c>
      <c r="AO52" s="542">
        <v>43</v>
      </c>
      <c r="AP52" s="542">
        <v>0</v>
      </c>
      <c r="AQ52" s="542">
        <v>0</v>
      </c>
      <c r="AR52" s="543">
        <v>43</v>
      </c>
      <c r="AS52" s="541">
        <v>0</v>
      </c>
      <c r="AT52" s="542">
        <v>0</v>
      </c>
      <c r="AU52" s="542">
        <v>0</v>
      </c>
      <c r="AV52" s="542">
        <v>0</v>
      </c>
      <c r="AW52" s="543">
        <v>0</v>
      </c>
      <c r="AX52" s="541">
        <v>0</v>
      </c>
      <c r="AY52" s="542">
        <v>0</v>
      </c>
      <c r="AZ52" s="542">
        <v>0</v>
      </c>
      <c r="BA52" s="542">
        <v>0</v>
      </c>
      <c r="BB52" s="543">
        <v>0</v>
      </c>
      <c r="BC52" s="542">
        <v>0</v>
      </c>
      <c r="BD52" s="542">
        <v>0</v>
      </c>
      <c r="BE52" s="542">
        <v>0</v>
      </c>
      <c r="BF52" s="542">
        <v>0</v>
      </c>
      <c r="BG52" s="543">
        <v>0</v>
      </c>
      <c r="BH52" s="542">
        <v>0</v>
      </c>
      <c r="BI52" s="542">
        <v>0</v>
      </c>
      <c r="BJ52" s="542">
        <v>0</v>
      </c>
      <c r="BK52" s="542">
        <v>0</v>
      </c>
      <c r="BL52" s="543">
        <v>0</v>
      </c>
      <c r="BM52" s="542">
        <v>0</v>
      </c>
      <c r="BN52" s="542">
        <v>0</v>
      </c>
      <c r="BO52" s="821">
        <v>0</v>
      </c>
      <c r="BP52" s="821">
        <v>0</v>
      </c>
      <c r="BQ52" s="809">
        <v>0</v>
      </c>
      <c r="BR52" s="821">
        <v>0</v>
      </c>
      <c r="BS52" s="821">
        <v>0</v>
      </c>
      <c r="BT52" s="821">
        <v>0</v>
      </c>
      <c r="BU52" s="821">
        <v>0</v>
      </c>
      <c r="BV52" s="848">
        <v>0</v>
      </c>
    </row>
    <row r="53" spans="2:74" s="130" customFormat="1" ht="11.1" customHeight="1">
      <c r="C53" s="130" t="s">
        <v>234</v>
      </c>
      <c r="D53" s="274"/>
      <c r="E53" s="219"/>
      <c r="F53" s="129"/>
      <c r="G53" s="129"/>
      <c r="H53" s="129"/>
      <c r="I53" s="129"/>
      <c r="J53" s="219"/>
      <c r="K53" s="129"/>
      <c r="L53" s="129"/>
      <c r="M53" s="129"/>
      <c r="N53" s="129"/>
      <c r="O53" s="219"/>
      <c r="P53" s="129"/>
      <c r="Q53" s="129"/>
      <c r="R53" s="129"/>
      <c r="S53" s="129"/>
      <c r="T53" s="219"/>
      <c r="U53" s="129"/>
      <c r="V53" s="129"/>
      <c r="W53" s="129"/>
      <c r="X53" s="129"/>
      <c r="Y53" s="219"/>
      <c r="Z53" s="129"/>
      <c r="AA53" s="129"/>
      <c r="AB53" s="129"/>
      <c r="AC53" s="129"/>
      <c r="AD53" s="219"/>
      <c r="AE53" s="129"/>
      <c r="AF53" s="129"/>
      <c r="AG53" s="129"/>
      <c r="AH53" s="129"/>
      <c r="AI53" s="219"/>
      <c r="AJ53" s="129"/>
      <c r="AK53" s="129"/>
      <c r="AL53" s="129"/>
      <c r="AM53" s="129"/>
      <c r="AN53" s="541">
        <v>-8</v>
      </c>
      <c r="AO53" s="542">
        <v>-7</v>
      </c>
      <c r="AP53" s="542">
        <v>0</v>
      </c>
      <c r="AQ53" s="542">
        <v>0</v>
      </c>
      <c r="AR53" s="543">
        <v>-15</v>
      </c>
      <c r="AS53" s="541">
        <v>0</v>
      </c>
      <c r="AT53" s="542">
        <v>0</v>
      </c>
      <c r="AU53" s="542">
        <v>0</v>
      </c>
      <c r="AV53" s="542">
        <v>0</v>
      </c>
      <c r="AW53" s="543">
        <v>0</v>
      </c>
      <c r="AX53" s="541">
        <v>0</v>
      </c>
      <c r="AY53" s="542">
        <v>0</v>
      </c>
      <c r="AZ53" s="542">
        <v>0</v>
      </c>
      <c r="BA53" s="542">
        <v>0</v>
      </c>
      <c r="BB53" s="543">
        <v>0</v>
      </c>
      <c r="BC53" s="542">
        <v>0</v>
      </c>
      <c r="BD53" s="542">
        <v>0</v>
      </c>
      <c r="BE53" s="542">
        <v>0</v>
      </c>
      <c r="BF53" s="542">
        <v>0</v>
      </c>
      <c r="BG53" s="543">
        <v>0</v>
      </c>
      <c r="BH53" s="542">
        <v>0</v>
      </c>
      <c r="BI53" s="542">
        <v>0</v>
      </c>
      <c r="BJ53" s="542">
        <v>0</v>
      </c>
      <c r="BK53" s="542">
        <v>0</v>
      </c>
      <c r="BL53" s="543">
        <v>0</v>
      </c>
      <c r="BM53" s="542">
        <v>0</v>
      </c>
      <c r="BN53" s="542">
        <v>0</v>
      </c>
      <c r="BO53" s="821">
        <v>0</v>
      </c>
      <c r="BP53" s="821">
        <v>0</v>
      </c>
      <c r="BQ53" s="809">
        <v>0</v>
      </c>
      <c r="BR53" s="821">
        <v>0</v>
      </c>
      <c r="BS53" s="821">
        <v>0</v>
      </c>
      <c r="BT53" s="821">
        <v>0</v>
      </c>
      <c r="BU53" s="821">
        <v>0</v>
      </c>
      <c r="BV53" s="848">
        <v>0</v>
      </c>
    </row>
    <row r="54" spans="2:74" s="130" customFormat="1" ht="11.1" customHeight="1">
      <c r="C54" s="130" t="s">
        <v>252</v>
      </c>
      <c r="D54" s="274"/>
      <c r="E54" s="219"/>
      <c r="F54" s="129"/>
      <c r="G54" s="129"/>
      <c r="H54" s="129"/>
      <c r="I54" s="129"/>
      <c r="J54" s="219"/>
      <c r="K54" s="129"/>
      <c r="L54" s="129"/>
      <c r="M54" s="129"/>
      <c r="N54" s="129"/>
      <c r="O54" s="219"/>
      <c r="P54" s="129"/>
      <c r="Q54" s="129"/>
      <c r="R54" s="129"/>
      <c r="S54" s="129"/>
      <c r="T54" s="219"/>
      <c r="U54" s="129"/>
      <c r="V54" s="129"/>
      <c r="W54" s="129"/>
      <c r="X54" s="129"/>
      <c r="Y54" s="219"/>
      <c r="Z54" s="129"/>
      <c r="AA54" s="129"/>
      <c r="AB54" s="129"/>
      <c r="AC54" s="129"/>
      <c r="AD54" s="219"/>
      <c r="AE54" s="129"/>
      <c r="AF54" s="129"/>
      <c r="AG54" s="129"/>
      <c r="AH54" s="129"/>
      <c r="AI54" s="219"/>
      <c r="AJ54" s="129"/>
      <c r="AK54" s="129"/>
      <c r="AL54" s="129"/>
      <c r="AM54" s="129"/>
      <c r="AN54" s="541">
        <v>0</v>
      </c>
      <c r="AO54" s="542">
        <v>0</v>
      </c>
      <c r="AP54" s="542">
        <v>0</v>
      </c>
      <c r="AQ54" s="542">
        <v>16</v>
      </c>
      <c r="AR54" s="543">
        <v>16</v>
      </c>
      <c r="AS54" s="541">
        <v>0</v>
      </c>
      <c r="AT54" s="542">
        <v>0</v>
      </c>
      <c r="AU54" s="542">
        <v>0</v>
      </c>
      <c r="AV54" s="542">
        <v>0</v>
      </c>
      <c r="AW54" s="543">
        <v>0</v>
      </c>
      <c r="AX54" s="541">
        <v>0</v>
      </c>
      <c r="AY54" s="542">
        <v>0</v>
      </c>
      <c r="AZ54" s="542">
        <v>0</v>
      </c>
      <c r="BA54" s="542">
        <v>0</v>
      </c>
      <c r="BB54" s="543">
        <v>0</v>
      </c>
      <c r="BC54" s="542">
        <v>0</v>
      </c>
      <c r="BD54" s="542">
        <v>0</v>
      </c>
      <c r="BE54" s="542">
        <v>0</v>
      </c>
      <c r="BF54" s="542">
        <v>0</v>
      </c>
      <c r="BG54" s="543">
        <v>0</v>
      </c>
      <c r="BH54" s="542">
        <v>0</v>
      </c>
      <c r="BI54" s="542">
        <v>0</v>
      </c>
      <c r="BJ54" s="542">
        <v>0</v>
      </c>
      <c r="BK54" s="542">
        <v>0</v>
      </c>
      <c r="BL54" s="543">
        <v>0</v>
      </c>
      <c r="BM54" s="542">
        <v>0</v>
      </c>
      <c r="BN54" s="542">
        <v>0</v>
      </c>
      <c r="BO54" s="821">
        <v>0</v>
      </c>
      <c r="BP54" s="821">
        <v>0</v>
      </c>
      <c r="BQ54" s="809">
        <v>0</v>
      </c>
      <c r="BR54" s="821">
        <v>0</v>
      </c>
      <c r="BS54" s="821">
        <v>0</v>
      </c>
      <c r="BT54" s="821">
        <v>0</v>
      </c>
      <c r="BU54" s="821">
        <v>0</v>
      </c>
      <c r="BV54" s="848">
        <v>0</v>
      </c>
    </row>
    <row r="55" spans="2:74" s="130" customFormat="1" ht="11.1" customHeight="1">
      <c r="C55" s="130" t="s">
        <v>261</v>
      </c>
      <c r="D55" s="274"/>
      <c r="E55" s="219"/>
      <c r="F55" s="129"/>
      <c r="G55" s="129"/>
      <c r="H55" s="129"/>
      <c r="I55" s="129"/>
      <c r="J55" s="219"/>
      <c r="K55" s="129"/>
      <c r="L55" s="129"/>
      <c r="M55" s="129"/>
      <c r="N55" s="129"/>
      <c r="O55" s="219"/>
      <c r="P55" s="129"/>
      <c r="Q55" s="129"/>
      <c r="R55" s="129"/>
      <c r="S55" s="129"/>
      <c r="T55" s="219"/>
      <c r="U55" s="129"/>
      <c r="V55" s="129"/>
      <c r="W55" s="129"/>
      <c r="X55" s="129"/>
      <c r="Y55" s="219"/>
      <c r="Z55" s="129"/>
      <c r="AA55" s="129"/>
      <c r="AB55" s="129"/>
      <c r="AC55" s="129"/>
      <c r="AD55" s="219"/>
      <c r="AE55" s="129"/>
      <c r="AF55" s="129"/>
      <c r="AG55" s="129"/>
      <c r="AH55" s="129"/>
      <c r="AI55" s="219"/>
      <c r="AJ55" s="129"/>
      <c r="AK55" s="129"/>
      <c r="AL55" s="129"/>
      <c r="AM55" s="129"/>
      <c r="AN55" s="541">
        <v>0</v>
      </c>
      <c r="AO55" s="542">
        <v>0</v>
      </c>
      <c r="AP55" s="542">
        <v>0</v>
      </c>
      <c r="AQ55" s="542">
        <v>0</v>
      </c>
      <c r="AR55" s="542">
        <v>0</v>
      </c>
      <c r="AS55" s="541">
        <v>0</v>
      </c>
      <c r="AT55" s="542">
        <v>-1</v>
      </c>
      <c r="AU55" s="542">
        <v>0</v>
      </c>
      <c r="AV55" s="542">
        <v>0</v>
      </c>
      <c r="AW55" s="543">
        <v>-1</v>
      </c>
      <c r="AX55" s="541">
        <v>0</v>
      </c>
      <c r="AY55" s="542">
        <v>0</v>
      </c>
      <c r="AZ55" s="542">
        <v>0</v>
      </c>
      <c r="BA55" s="542">
        <v>0</v>
      </c>
      <c r="BB55" s="543">
        <v>0</v>
      </c>
      <c r="BC55" s="542">
        <v>0</v>
      </c>
      <c r="BD55" s="542">
        <v>0</v>
      </c>
      <c r="BE55" s="542">
        <v>0</v>
      </c>
      <c r="BF55" s="542">
        <v>0</v>
      </c>
      <c r="BG55" s="543">
        <v>0</v>
      </c>
      <c r="BH55" s="542">
        <v>0</v>
      </c>
      <c r="BI55" s="542">
        <v>0</v>
      </c>
      <c r="BJ55" s="542">
        <v>0</v>
      </c>
      <c r="BK55" s="542">
        <v>0</v>
      </c>
      <c r="BL55" s="543">
        <v>0</v>
      </c>
      <c r="BM55" s="542">
        <v>0</v>
      </c>
      <c r="BN55" s="542">
        <v>0</v>
      </c>
      <c r="BO55" s="821">
        <v>0</v>
      </c>
      <c r="BP55" s="821">
        <v>0</v>
      </c>
      <c r="BQ55" s="809">
        <v>0</v>
      </c>
      <c r="BR55" s="821">
        <v>0</v>
      </c>
      <c r="BS55" s="821">
        <v>0</v>
      </c>
      <c r="BT55" s="821">
        <v>0</v>
      </c>
      <c r="BU55" s="821">
        <v>0</v>
      </c>
      <c r="BV55" s="848">
        <v>0</v>
      </c>
    </row>
    <row r="56" spans="2:74" s="130" customFormat="1" ht="11.1" customHeight="1">
      <c r="C56" s="130" t="s">
        <v>262</v>
      </c>
      <c r="D56" s="274"/>
      <c r="E56" s="219"/>
      <c r="F56" s="129"/>
      <c r="G56" s="129"/>
      <c r="H56" s="129"/>
      <c r="I56" s="129"/>
      <c r="J56" s="219"/>
      <c r="K56" s="129"/>
      <c r="L56" s="129"/>
      <c r="M56" s="129"/>
      <c r="N56" s="129"/>
      <c r="O56" s="219"/>
      <c r="P56" s="129"/>
      <c r="Q56" s="129"/>
      <c r="R56" s="129"/>
      <c r="S56" s="129"/>
      <c r="T56" s="219"/>
      <c r="U56" s="129"/>
      <c r="V56" s="129"/>
      <c r="W56" s="129"/>
      <c r="X56" s="129"/>
      <c r="Y56" s="219"/>
      <c r="Z56" s="129"/>
      <c r="AA56" s="129"/>
      <c r="AB56" s="129"/>
      <c r="AC56" s="129"/>
      <c r="AD56" s="219"/>
      <c r="AE56" s="129"/>
      <c r="AF56" s="129"/>
      <c r="AG56" s="129"/>
      <c r="AH56" s="129"/>
      <c r="AI56" s="219"/>
      <c r="AJ56" s="129"/>
      <c r="AK56" s="129"/>
      <c r="AL56" s="129"/>
      <c r="AM56" s="129"/>
      <c r="AN56" s="541">
        <v>0</v>
      </c>
      <c r="AO56" s="542">
        <v>0</v>
      </c>
      <c r="AP56" s="542">
        <v>0</v>
      </c>
      <c r="AQ56" s="542">
        <v>0</v>
      </c>
      <c r="AR56" s="543">
        <v>0</v>
      </c>
      <c r="AS56" s="541">
        <v>0</v>
      </c>
      <c r="AT56" s="542">
        <v>0</v>
      </c>
      <c r="AU56" s="542">
        <v>0</v>
      </c>
      <c r="AV56" s="542">
        <v>-2</v>
      </c>
      <c r="AW56" s="543">
        <v>-2</v>
      </c>
      <c r="AX56" s="541">
        <v>0</v>
      </c>
      <c r="AY56" s="542">
        <v>0</v>
      </c>
      <c r="AZ56" s="542">
        <v>0</v>
      </c>
      <c r="BA56" s="542">
        <v>0</v>
      </c>
      <c r="BB56" s="543">
        <v>0</v>
      </c>
      <c r="BC56" s="542">
        <v>0</v>
      </c>
      <c r="BD56" s="542">
        <v>0</v>
      </c>
      <c r="BE56" s="542">
        <v>0</v>
      </c>
      <c r="BF56" s="542">
        <v>0</v>
      </c>
      <c r="BG56" s="543">
        <v>0</v>
      </c>
      <c r="BH56" s="542">
        <v>0</v>
      </c>
      <c r="BI56" s="542">
        <v>0</v>
      </c>
      <c r="BJ56" s="542">
        <v>0</v>
      </c>
      <c r="BK56" s="542">
        <v>0</v>
      </c>
      <c r="BL56" s="543">
        <v>0</v>
      </c>
      <c r="BM56" s="542">
        <v>0</v>
      </c>
      <c r="BN56" s="542">
        <v>0</v>
      </c>
      <c r="BO56" s="821">
        <v>0</v>
      </c>
      <c r="BP56" s="821">
        <v>0</v>
      </c>
      <c r="BQ56" s="809">
        <v>0</v>
      </c>
      <c r="BR56" s="821">
        <v>0</v>
      </c>
      <c r="BS56" s="821">
        <v>0</v>
      </c>
      <c r="BT56" s="821">
        <v>0</v>
      </c>
      <c r="BU56" s="821">
        <v>0</v>
      </c>
      <c r="BV56" s="848">
        <v>0</v>
      </c>
    </row>
    <row r="57" spans="2:74" s="130" customFormat="1" ht="11.1" customHeight="1">
      <c r="C57" s="130" t="s">
        <v>382</v>
      </c>
      <c r="D57" s="274"/>
      <c r="E57" s="219"/>
      <c r="F57" s="731"/>
      <c r="G57" s="731"/>
      <c r="H57" s="731"/>
      <c r="I57" s="731"/>
      <c r="J57" s="219"/>
      <c r="K57" s="731"/>
      <c r="L57" s="731"/>
      <c r="M57" s="731"/>
      <c r="N57" s="731"/>
      <c r="O57" s="219"/>
      <c r="P57" s="731"/>
      <c r="Q57" s="731"/>
      <c r="R57" s="731"/>
      <c r="S57" s="731"/>
      <c r="T57" s="219"/>
      <c r="U57" s="731"/>
      <c r="V57" s="731"/>
      <c r="W57" s="731"/>
      <c r="X57" s="731"/>
      <c r="Y57" s="219"/>
      <c r="Z57" s="731"/>
      <c r="AA57" s="731"/>
      <c r="AB57" s="731"/>
      <c r="AC57" s="731"/>
      <c r="AD57" s="219"/>
      <c r="AE57" s="731"/>
      <c r="AF57" s="731"/>
      <c r="AG57" s="731"/>
      <c r="AH57" s="731"/>
      <c r="AI57" s="219"/>
      <c r="AJ57" s="731"/>
      <c r="AK57" s="731"/>
      <c r="AL57" s="731"/>
      <c r="AM57" s="731"/>
      <c r="AN57" s="541">
        <v>0</v>
      </c>
      <c r="AO57" s="821">
        <v>0</v>
      </c>
      <c r="AP57" s="821">
        <v>0</v>
      </c>
      <c r="AQ57" s="821">
        <v>0</v>
      </c>
      <c r="AR57" s="837">
        <v>0</v>
      </c>
      <c r="AS57" s="541">
        <v>0</v>
      </c>
      <c r="AT57" s="821">
        <v>0</v>
      </c>
      <c r="AU57" s="821">
        <v>0</v>
      </c>
      <c r="AV57" s="821">
        <v>0</v>
      </c>
      <c r="AW57" s="837">
        <v>0</v>
      </c>
      <c r="AX57" s="541">
        <v>0</v>
      </c>
      <c r="AY57" s="821">
        <v>0</v>
      </c>
      <c r="AZ57" s="821">
        <v>0</v>
      </c>
      <c r="BA57" s="821">
        <v>0</v>
      </c>
      <c r="BB57" s="837">
        <v>0</v>
      </c>
      <c r="BC57" s="821">
        <v>0</v>
      </c>
      <c r="BD57" s="821">
        <v>0</v>
      </c>
      <c r="BE57" s="821">
        <v>0</v>
      </c>
      <c r="BF57" s="821">
        <v>0</v>
      </c>
      <c r="BG57" s="837">
        <v>0</v>
      </c>
      <c r="BH57" s="821">
        <v>0</v>
      </c>
      <c r="BI57" s="821">
        <v>0</v>
      </c>
      <c r="BJ57" s="821">
        <v>0</v>
      </c>
      <c r="BK57" s="821">
        <v>0</v>
      </c>
      <c r="BL57" s="837">
        <v>0</v>
      </c>
      <c r="BM57" s="821">
        <v>0</v>
      </c>
      <c r="BN57" s="821">
        <v>0</v>
      </c>
      <c r="BO57" s="821">
        <v>0</v>
      </c>
      <c r="BP57" s="821">
        <v>0</v>
      </c>
      <c r="BQ57" s="848">
        <v>0</v>
      </c>
      <c r="BR57" s="821">
        <v>0</v>
      </c>
      <c r="BS57" s="821">
        <v>0</v>
      </c>
      <c r="BT57" s="821">
        <v>-3</v>
      </c>
      <c r="BU57" s="821">
        <v>0</v>
      </c>
      <c r="BV57" s="852">
        <v>-3</v>
      </c>
    </row>
    <row r="58" spans="2:74" s="130" customFormat="1" ht="11.1" customHeight="1">
      <c r="B58" s="130" t="s">
        <v>102</v>
      </c>
      <c r="D58" s="274"/>
      <c r="E58" s="219"/>
      <c r="F58" s="129"/>
      <c r="G58" s="129"/>
      <c r="H58" s="129"/>
      <c r="I58" s="129"/>
      <c r="J58" s="219"/>
      <c r="K58" s="129"/>
      <c r="L58" s="129"/>
      <c r="M58" s="129"/>
      <c r="N58" s="129"/>
      <c r="O58" s="219"/>
      <c r="P58" s="129"/>
      <c r="Q58" s="129"/>
      <c r="R58" s="129"/>
      <c r="S58" s="129"/>
      <c r="T58" s="219"/>
      <c r="U58" s="129"/>
      <c r="V58" s="129"/>
      <c r="W58" s="129"/>
      <c r="X58" s="129"/>
      <c r="Y58" s="219"/>
      <c r="Z58" s="129"/>
      <c r="AA58" s="129"/>
      <c r="AB58" s="129"/>
      <c r="AC58" s="129"/>
      <c r="AD58" s="219"/>
      <c r="AE58" s="129"/>
      <c r="AF58" s="129"/>
      <c r="AG58" s="129"/>
      <c r="AH58" s="129"/>
      <c r="AI58" s="219"/>
      <c r="AJ58" s="129"/>
      <c r="AK58" s="129"/>
      <c r="AL58" s="129"/>
      <c r="AM58" s="129"/>
      <c r="AN58" s="541"/>
      <c r="AO58" s="542"/>
      <c r="AP58" s="542"/>
      <c r="AQ58" s="542"/>
      <c r="AR58" s="543"/>
      <c r="AS58" s="541"/>
      <c r="AT58" s="542"/>
      <c r="AU58" s="542"/>
      <c r="AV58" s="542"/>
      <c r="AW58" s="543"/>
      <c r="AX58" s="541"/>
      <c r="AY58" s="542"/>
      <c r="AZ58" s="542"/>
      <c r="BA58" s="542"/>
      <c r="BB58" s="543"/>
      <c r="BC58" s="542"/>
      <c r="BD58" s="542"/>
      <c r="BE58" s="542"/>
      <c r="BF58" s="542"/>
      <c r="BG58" s="543"/>
      <c r="BH58" s="542"/>
      <c r="BI58" s="542"/>
      <c r="BJ58" s="542"/>
      <c r="BK58" s="542"/>
      <c r="BL58" s="543"/>
      <c r="BM58" s="542"/>
      <c r="BN58" s="542"/>
      <c r="BO58" s="821"/>
      <c r="BP58" s="821"/>
      <c r="BQ58" s="809"/>
      <c r="BR58" s="821"/>
      <c r="BS58" s="821"/>
      <c r="BT58" s="821"/>
      <c r="BU58" s="821"/>
      <c r="BV58" s="848"/>
    </row>
    <row r="59" spans="2:74" s="130" customFormat="1" ht="11.1" hidden="1" customHeight="1">
      <c r="C59" s="130" t="s">
        <v>154</v>
      </c>
      <c r="D59" s="274"/>
      <c r="E59" s="219"/>
      <c r="F59" s="129"/>
      <c r="G59" s="129"/>
      <c r="H59" s="129"/>
      <c r="I59" s="129"/>
      <c r="J59" s="219"/>
      <c r="K59" s="129"/>
      <c r="L59" s="129"/>
      <c r="M59" s="129"/>
      <c r="N59" s="129"/>
      <c r="O59" s="219"/>
      <c r="P59" s="129"/>
      <c r="Q59" s="129"/>
      <c r="R59" s="129"/>
      <c r="S59" s="129"/>
      <c r="T59" s="219"/>
      <c r="U59" s="129"/>
      <c r="V59" s="129"/>
      <c r="W59" s="129"/>
      <c r="X59" s="129"/>
      <c r="Y59" s="219"/>
      <c r="Z59" s="129"/>
      <c r="AA59" s="129"/>
      <c r="AB59" s="129"/>
      <c r="AC59" s="129"/>
      <c r="AD59" s="219"/>
      <c r="AE59" s="129"/>
      <c r="AF59" s="129"/>
      <c r="AG59" s="129"/>
      <c r="AH59" s="129"/>
      <c r="AI59" s="219"/>
      <c r="AJ59" s="129"/>
      <c r="AK59" s="129"/>
      <c r="AL59" s="129"/>
      <c r="AM59" s="129"/>
      <c r="AN59" s="541"/>
      <c r="AO59" s="542"/>
      <c r="AP59" s="542"/>
      <c r="AQ59" s="542"/>
      <c r="AR59" s="543"/>
      <c r="AS59" s="541"/>
      <c r="AT59" s="542"/>
      <c r="AU59" s="542"/>
      <c r="AV59" s="542"/>
      <c r="AW59" s="543"/>
      <c r="AX59" s="541"/>
      <c r="AY59" s="542"/>
      <c r="AZ59" s="542"/>
      <c r="BA59" s="542"/>
      <c r="BB59" s="543"/>
      <c r="BC59" s="542"/>
      <c r="BD59" s="542"/>
      <c r="BE59" s="542"/>
      <c r="BF59" s="542"/>
      <c r="BG59" s="543"/>
      <c r="BH59" s="542"/>
      <c r="BI59" s="542"/>
      <c r="BJ59" s="542"/>
      <c r="BK59" s="542"/>
      <c r="BL59" s="543"/>
      <c r="BM59" s="542"/>
      <c r="BN59" s="542"/>
      <c r="BO59" s="821"/>
      <c r="BP59" s="821"/>
      <c r="BQ59" s="829"/>
      <c r="BR59" s="821"/>
      <c r="BS59" s="821"/>
      <c r="BT59" s="821"/>
      <c r="BU59" s="821"/>
      <c r="BV59" s="829"/>
    </row>
    <row r="60" spans="2:74" s="130" customFormat="1" ht="11.1" hidden="1" customHeight="1">
      <c r="C60" s="130" t="s">
        <v>155</v>
      </c>
      <c r="D60" s="274"/>
      <c r="E60" s="219"/>
      <c r="F60" s="129"/>
      <c r="G60" s="129"/>
      <c r="H60" s="129"/>
      <c r="I60" s="129"/>
      <c r="J60" s="219"/>
      <c r="K60" s="129"/>
      <c r="L60" s="129"/>
      <c r="M60" s="129"/>
      <c r="N60" s="129"/>
      <c r="O60" s="219"/>
      <c r="P60" s="129"/>
      <c r="Q60" s="129"/>
      <c r="R60" s="129"/>
      <c r="S60" s="129"/>
      <c r="T60" s="219"/>
      <c r="U60" s="129"/>
      <c r="V60" s="129"/>
      <c r="W60" s="129"/>
      <c r="X60" s="129"/>
      <c r="Y60" s="219"/>
      <c r="Z60" s="129"/>
      <c r="AA60" s="129"/>
      <c r="AB60" s="129"/>
      <c r="AC60" s="129"/>
      <c r="AD60" s="219"/>
      <c r="AE60" s="129"/>
      <c r="AF60" s="129"/>
      <c r="AG60" s="129"/>
      <c r="AH60" s="129"/>
      <c r="AI60" s="219"/>
      <c r="AJ60" s="129"/>
      <c r="AK60" s="129"/>
      <c r="AL60" s="129"/>
      <c r="AM60" s="129"/>
      <c r="AN60" s="541"/>
      <c r="AO60" s="542"/>
      <c r="AP60" s="542"/>
      <c r="AQ60" s="542"/>
      <c r="AR60" s="543"/>
      <c r="AS60" s="541"/>
      <c r="AT60" s="542">
        <v>1.4</v>
      </c>
      <c r="AU60" s="542"/>
      <c r="AV60" s="542"/>
      <c r="AW60" s="543"/>
      <c r="AX60" s="541"/>
      <c r="AY60" s="542"/>
      <c r="AZ60" s="542"/>
      <c r="BA60" s="542"/>
      <c r="BB60" s="543"/>
      <c r="BC60" s="542"/>
      <c r="BD60" s="542"/>
      <c r="BE60" s="542"/>
      <c r="BF60" s="542"/>
      <c r="BG60" s="543"/>
      <c r="BH60" s="542"/>
      <c r="BI60" s="542"/>
      <c r="BJ60" s="542"/>
      <c r="BK60" s="542"/>
      <c r="BL60" s="543"/>
      <c r="BM60" s="542"/>
      <c r="BN60" s="542"/>
      <c r="BO60" s="821"/>
      <c r="BP60" s="821"/>
      <c r="BQ60" s="829"/>
      <c r="BR60" s="821"/>
      <c r="BS60" s="821"/>
      <c r="BT60" s="821"/>
      <c r="BU60" s="821"/>
      <c r="BV60" s="829"/>
    </row>
    <row r="61" spans="2:74" s="130" customFormat="1" ht="11.1" customHeight="1">
      <c r="C61" s="130" t="s">
        <v>237</v>
      </c>
      <c r="D61" s="274"/>
      <c r="E61" s="219"/>
      <c r="F61" s="129"/>
      <c r="G61" s="129"/>
      <c r="H61" s="129"/>
      <c r="I61" s="129"/>
      <c r="J61" s="219"/>
      <c r="K61" s="129"/>
      <c r="L61" s="129"/>
      <c r="M61" s="129"/>
      <c r="N61" s="129"/>
      <c r="O61" s="219"/>
      <c r="P61" s="129"/>
      <c r="Q61" s="129"/>
      <c r="R61" s="129"/>
      <c r="S61" s="129"/>
      <c r="T61" s="219"/>
      <c r="U61" s="129"/>
      <c r="V61" s="129"/>
      <c r="W61" s="129"/>
      <c r="X61" s="129"/>
      <c r="Y61" s="219"/>
      <c r="Z61" s="129"/>
      <c r="AA61" s="129"/>
      <c r="AB61" s="129"/>
      <c r="AC61" s="129"/>
      <c r="AD61" s="219"/>
      <c r="AE61" s="129"/>
      <c r="AF61" s="129"/>
      <c r="AG61" s="129"/>
      <c r="AH61" s="129"/>
      <c r="AI61" s="219"/>
      <c r="AJ61" s="129"/>
      <c r="AK61" s="129"/>
      <c r="AL61" s="129"/>
      <c r="AM61" s="129"/>
      <c r="AN61" s="541">
        <v>3</v>
      </c>
      <c r="AO61" s="542">
        <v>-7</v>
      </c>
      <c r="AP61" s="542">
        <v>29</v>
      </c>
      <c r="AQ61" s="542">
        <v>37</v>
      </c>
      <c r="AR61" s="543">
        <v>62</v>
      </c>
      <c r="AS61" s="541">
        <v>-6</v>
      </c>
      <c r="AT61" s="542">
        <v>-3</v>
      </c>
      <c r="AU61" s="542">
        <v>-3</v>
      </c>
      <c r="AV61" s="542">
        <v>-23</v>
      </c>
      <c r="AW61" s="543">
        <v>-35</v>
      </c>
      <c r="AX61" s="541">
        <v>-3</v>
      </c>
      <c r="AY61" s="542">
        <v>-1</v>
      </c>
      <c r="AZ61" s="542">
        <v>28</v>
      </c>
      <c r="BA61" s="542">
        <v>14</v>
      </c>
      <c r="BB61" s="543">
        <v>38</v>
      </c>
      <c r="BC61" s="542">
        <v>-1</v>
      </c>
      <c r="BD61" s="542">
        <v>2</v>
      </c>
      <c r="BE61" s="542">
        <v>0</v>
      </c>
      <c r="BF61" s="542">
        <v>27</v>
      </c>
      <c r="BG61" s="543">
        <v>28</v>
      </c>
      <c r="BH61" s="542">
        <v>3</v>
      </c>
      <c r="BI61" s="542">
        <v>4</v>
      </c>
      <c r="BJ61" s="542">
        <v>-16</v>
      </c>
      <c r="BK61" s="542">
        <v>-1</v>
      </c>
      <c r="BL61" s="543">
        <v>-10</v>
      </c>
      <c r="BM61" s="542">
        <v>-1</v>
      </c>
      <c r="BN61" s="542">
        <v>17</v>
      </c>
      <c r="BO61" s="821">
        <v>0</v>
      </c>
      <c r="BP61" s="821">
        <v>-7</v>
      </c>
      <c r="BQ61" s="820">
        <v>9</v>
      </c>
      <c r="BR61" s="821">
        <v>5</v>
      </c>
      <c r="BS61" s="821">
        <v>21</v>
      </c>
      <c r="BT61" s="821">
        <v>-3</v>
      </c>
      <c r="BU61" s="821">
        <v>-6</v>
      </c>
      <c r="BV61" s="852">
        <v>17</v>
      </c>
    </row>
    <row r="62" spans="2:74" s="130" customFormat="1" ht="11.1" customHeight="1">
      <c r="C62" s="130" t="s">
        <v>263</v>
      </c>
      <c r="D62" s="274"/>
      <c r="E62" s="219"/>
      <c r="F62" s="129"/>
      <c r="G62" s="129"/>
      <c r="H62" s="129"/>
      <c r="I62" s="129"/>
      <c r="J62" s="219"/>
      <c r="K62" s="129"/>
      <c r="L62" s="129"/>
      <c r="M62" s="129"/>
      <c r="N62" s="129"/>
      <c r="O62" s="219"/>
      <c r="P62" s="129"/>
      <c r="Q62" s="129"/>
      <c r="R62" s="129"/>
      <c r="S62" s="129"/>
      <c r="T62" s="219"/>
      <c r="U62" s="129"/>
      <c r="V62" s="129"/>
      <c r="W62" s="129"/>
      <c r="X62" s="129"/>
      <c r="Y62" s="219"/>
      <c r="Z62" s="129"/>
      <c r="AA62" s="129"/>
      <c r="AB62" s="129"/>
      <c r="AC62" s="129"/>
      <c r="AD62" s="219"/>
      <c r="AE62" s="129"/>
      <c r="AF62" s="129"/>
      <c r="AG62" s="129"/>
      <c r="AH62" s="129"/>
      <c r="AI62" s="219"/>
      <c r="AJ62" s="129"/>
      <c r="AK62" s="129"/>
      <c r="AL62" s="129"/>
      <c r="AM62" s="129"/>
      <c r="AN62" s="541">
        <v>0</v>
      </c>
      <c r="AO62" s="542">
        <v>0</v>
      </c>
      <c r="AP62" s="542">
        <v>0</v>
      </c>
      <c r="AQ62" s="542">
        <v>0</v>
      </c>
      <c r="AR62" s="543">
        <v>0</v>
      </c>
      <c r="AS62" s="541">
        <v>0</v>
      </c>
      <c r="AT62" s="542">
        <v>0</v>
      </c>
      <c r="AU62" s="542">
        <v>0</v>
      </c>
      <c r="AV62" s="542">
        <v>-2169</v>
      </c>
      <c r="AW62" s="543">
        <v>-2169</v>
      </c>
      <c r="AX62" s="541">
        <v>-7</v>
      </c>
      <c r="AY62" s="542">
        <v>0</v>
      </c>
      <c r="AZ62" s="542">
        <v>-55</v>
      </c>
      <c r="BA62" s="542">
        <v>-48</v>
      </c>
      <c r="BB62" s="543">
        <v>-110</v>
      </c>
      <c r="BC62" s="542">
        <v>0</v>
      </c>
      <c r="BD62" s="542">
        <v>0</v>
      </c>
      <c r="BE62" s="542">
        <v>0</v>
      </c>
      <c r="BF62" s="542">
        <v>0</v>
      </c>
      <c r="BG62" s="543">
        <v>0</v>
      </c>
      <c r="BH62" s="542">
        <v>0</v>
      </c>
      <c r="BI62" s="542">
        <v>0</v>
      </c>
      <c r="BJ62" s="542">
        <v>0</v>
      </c>
      <c r="BK62" s="542">
        <v>0</v>
      </c>
      <c r="BL62" s="543">
        <v>0</v>
      </c>
      <c r="BM62" s="542">
        <v>0</v>
      </c>
      <c r="BN62" s="542">
        <v>0</v>
      </c>
      <c r="BO62" s="542">
        <v>0</v>
      </c>
      <c r="BP62" s="788">
        <v>0</v>
      </c>
      <c r="BQ62" s="789">
        <v>0</v>
      </c>
      <c r="BR62" s="821">
        <v>0</v>
      </c>
      <c r="BS62" s="808">
        <v>0</v>
      </c>
      <c r="BT62" s="808">
        <v>0</v>
      </c>
      <c r="BU62" s="808">
        <v>0</v>
      </c>
      <c r="BV62" s="848">
        <v>0</v>
      </c>
    </row>
    <row r="63" spans="2:74" s="130" customFormat="1" ht="11.1" customHeight="1">
      <c r="C63" s="502" t="s">
        <v>366</v>
      </c>
      <c r="D63" s="274"/>
      <c r="E63" s="219"/>
      <c r="F63" s="731"/>
      <c r="G63" s="731"/>
      <c r="H63" s="731"/>
      <c r="I63" s="731"/>
      <c r="J63" s="219"/>
      <c r="K63" s="731"/>
      <c r="L63" s="731"/>
      <c r="M63" s="731"/>
      <c r="N63" s="731"/>
      <c r="O63" s="219"/>
      <c r="P63" s="731"/>
      <c r="Q63" s="731"/>
      <c r="R63" s="731"/>
      <c r="S63" s="731"/>
      <c r="T63" s="219"/>
      <c r="U63" s="731"/>
      <c r="V63" s="731"/>
      <c r="W63" s="731"/>
      <c r="X63" s="731"/>
      <c r="Y63" s="219"/>
      <c r="Z63" s="731"/>
      <c r="AA63" s="731"/>
      <c r="AB63" s="731"/>
      <c r="AC63" s="731"/>
      <c r="AD63" s="219"/>
      <c r="AE63" s="731"/>
      <c r="AF63" s="731"/>
      <c r="AG63" s="731"/>
      <c r="AH63" s="731"/>
      <c r="AI63" s="219"/>
      <c r="AJ63" s="731"/>
      <c r="AK63" s="731"/>
      <c r="AL63" s="731"/>
      <c r="AM63" s="731"/>
      <c r="AN63" s="541">
        <v>0</v>
      </c>
      <c r="AO63" s="821">
        <v>0</v>
      </c>
      <c r="AP63" s="821">
        <v>0</v>
      </c>
      <c r="AQ63" s="821">
        <v>0</v>
      </c>
      <c r="AR63" s="837">
        <v>0</v>
      </c>
      <c r="AS63" s="541">
        <v>0</v>
      </c>
      <c r="AT63" s="821">
        <v>0</v>
      </c>
      <c r="AU63" s="821">
        <v>0</v>
      </c>
      <c r="AV63" s="821">
        <v>0</v>
      </c>
      <c r="AW63" s="837">
        <v>0</v>
      </c>
      <c r="AX63" s="541">
        <v>0</v>
      </c>
      <c r="AY63" s="821">
        <v>0</v>
      </c>
      <c r="AZ63" s="821">
        <v>0</v>
      </c>
      <c r="BA63" s="821">
        <v>0</v>
      </c>
      <c r="BB63" s="837">
        <v>0</v>
      </c>
      <c r="BC63" s="821">
        <v>0</v>
      </c>
      <c r="BD63" s="821">
        <v>0</v>
      </c>
      <c r="BE63" s="821">
        <v>0</v>
      </c>
      <c r="BF63" s="821">
        <v>0</v>
      </c>
      <c r="BG63" s="837">
        <v>0</v>
      </c>
      <c r="BH63" s="821">
        <v>0</v>
      </c>
      <c r="BI63" s="821">
        <v>0</v>
      </c>
      <c r="BJ63" s="821">
        <v>0</v>
      </c>
      <c r="BK63" s="821">
        <v>0</v>
      </c>
      <c r="BL63" s="837">
        <v>0</v>
      </c>
      <c r="BM63" s="821">
        <v>0</v>
      </c>
      <c r="BN63" s="821">
        <v>-45</v>
      </c>
      <c r="BO63" s="821">
        <v>0</v>
      </c>
      <c r="BP63" s="808">
        <v>0</v>
      </c>
      <c r="BQ63" s="852">
        <v>-45</v>
      </c>
      <c r="BR63" s="821">
        <v>0</v>
      </c>
      <c r="BS63" s="808">
        <v>0</v>
      </c>
      <c r="BT63" s="808">
        <v>0</v>
      </c>
      <c r="BU63" s="808">
        <v>0</v>
      </c>
      <c r="BV63" s="848">
        <v>0</v>
      </c>
    </row>
    <row r="64" spans="2:74" s="130" customFormat="1" ht="11.1" hidden="1" customHeight="1">
      <c r="C64" s="130" t="s">
        <v>214</v>
      </c>
      <c r="D64" s="274"/>
      <c r="E64" s="219"/>
      <c r="F64" s="731"/>
      <c r="G64" s="731"/>
      <c r="H64" s="731"/>
      <c r="I64" s="731"/>
      <c r="J64" s="219"/>
      <c r="K64" s="731"/>
      <c r="L64" s="731"/>
      <c r="M64" s="731"/>
      <c r="N64" s="731"/>
      <c r="O64" s="219"/>
      <c r="P64" s="731"/>
      <c r="Q64" s="731"/>
      <c r="R64" s="731"/>
      <c r="S64" s="731"/>
      <c r="T64" s="219"/>
      <c r="U64" s="731"/>
      <c r="V64" s="731"/>
      <c r="W64" s="731"/>
      <c r="X64" s="731"/>
      <c r="Y64" s="219"/>
      <c r="Z64" s="731"/>
      <c r="AA64" s="731"/>
      <c r="AB64" s="731"/>
      <c r="AC64" s="731"/>
      <c r="AD64" s="219"/>
      <c r="AE64" s="731"/>
      <c r="AF64" s="731"/>
      <c r="AG64" s="731"/>
      <c r="AH64" s="731"/>
      <c r="AI64" s="219"/>
      <c r="AJ64" s="731"/>
      <c r="AK64" s="731"/>
      <c r="AL64" s="731"/>
      <c r="AM64" s="731"/>
      <c r="AN64" s="541">
        <v>0</v>
      </c>
      <c r="AO64" s="821">
        <v>0</v>
      </c>
      <c r="AP64" s="821">
        <v>0</v>
      </c>
      <c r="AQ64" s="821">
        <v>0</v>
      </c>
      <c r="AR64" s="837">
        <v>0</v>
      </c>
      <c r="AS64" s="541">
        <v>0</v>
      </c>
      <c r="AT64" s="821">
        <v>0</v>
      </c>
      <c r="AU64" s="821">
        <v>0</v>
      </c>
      <c r="AV64" s="821">
        <v>0</v>
      </c>
      <c r="AW64" s="837">
        <v>0</v>
      </c>
      <c r="AX64" s="541">
        <v>0</v>
      </c>
      <c r="AY64" s="821">
        <v>0</v>
      </c>
      <c r="AZ64" s="821">
        <v>0</v>
      </c>
      <c r="BA64" s="821">
        <v>0</v>
      </c>
      <c r="BB64" s="837">
        <v>0</v>
      </c>
      <c r="BC64" s="821">
        <v>0</v>
      </c>
      <c r="BD64" s="821">
        <v>0</v>
      </c>
      <c r="BE64" s="821">
        <v>0</v>
      </c>
      <c r="BF64" s="821">
        <v>0</v>
      </c>
      <c r="BG64" s="837">
        <v>0</v>
      </c>
      <c r="BH64" s="821">
        <v>0</v>
      </c>
      <c r="BI64" s="821">
        <v>0</v>
      </c>
      <c r="BJ64" s="821">
        <v>0</v>
      </c>
      <c r="BK64" s="821">
        <v>0</v>
      </c>
      <c r="BL64" s="837">
        <v>0</v>
      </c>
      <c r="BM64" s="821">
        <v>0</v>
      </c>
      <c r="BN64" s="821">
        <v>0</v>
      </c>
      <c r="BO64" s="821">
        <v>0</v>
      </c>
      <c r="BP64" s="808">
        <v>0</v>
      </c>
      <c r="BQ64" s="848">
        <v>0</v>
      </c>
      <c r="BR64" s="821">
        <v>0</v>
      </c>
      <c r="BS64" s="808">
        <v>0</v>
      </c>
      <c r="BT64" s="808">
        <v>0</v>
      </c>
      <c r="BU64" s="808">
        <v>0</v>
      </c>
      <c r="BV64" s="848">
        <v>0</v>
      </c>
    </row>
    <row r="65" spans="1:79" s="130" customFormat="1" ht="11.1" customHeight="1">
      <c r="C65" s="130" t="s">
        <v>383</v>
      </c>
      <c r="D65" s="274"/>
      <c r="E65" s="219"/>
      <c r="F65" s="731"/>
      <c r="G65" s="731"/>
      <c r="H65" s="731"/>
      <c r="I65" s="731"/>
      <c r="J65" s="219"/>
      <c r="K65" s="731"/>
      <c r="L65" s="731"/>
      <c r="M65" s="731"/>
      <c r="N65" s="731"/>
      <c r="O65" s="219"/>
      <c r="P65" s="731"/>
      <c r="Q65" s="731"/>
      <c r="R65" s="731"/>
      <c r="S65" s="731"/>
      <c r="T65" s="219"/>
      <c r="U65" s="731"/>
      <c r="V65" s="731"/>
      <c r="W65" s="731"/>
      <c r="X65" s="731"/>
      <c r="Y65" s="219"/>
      <c r="Z65" s="731"/>
      <c r="AA65" s="731"/>
      <c r="AB65" s="731"/>
      <c r="AC65" s="731"/>
      <c r="AD65" s="219"/>
      <c r="AE65" s="731"/>
      <c r="AF65" s="731"/>
      <c r="AG65" s="731"/>
      <c r="AH65" s="731"/>
      <c r="AI65" s="219"/>
      <c r="AJ65" s="731"/>
      <c r="AK65" s="731"/>
      <c r="AL65" s="731"/>
      <c r="AM65" s="731"/>
      <c r="AN65" s="541">
        <v>0</v>
      </c>
      <c r="AO65" s="821">
        <v>0</v>
      </c>
      <c r="AP65" s="821">
        <v>0</v>
      </c>
      <c r="AQ65" s="821">
        <v>0</v>
      </c>
      <c r="AR65" s="837">
        <v>0</v>
      </c>
      <c r="AS65" s="541">
        <v>0</v>
      </c>
      <c r="AT65" s="821">
        <v>0</v>
      </c>
      <c r="AU65" s="821">
        <v>0</v>
      </c>
      <c r="AV65" s="821">
        <v>0</v>
      </c>
      <c r="AW65" s="837">
        <v>0</v>
      </c>
      <c r="AX65" s="541">
        <v>0</v>
      </c>
      <c r="AY65" s="821">
        <v>0</v>
      </c>
      <c r="AZ65" s="821">
        <v>0</v>
      </c>
      <c r="BA65" s="821">
        <v>0</v>
      </c>
      <c r="BB65" s="837">
        <v>0</v>
      </c>
      <c r="BC65" s="821">
        <v>0</v>
      </c>
      <c r="BD65" s="821">
        <v>0</v>
      </c>
      <c r="BE65" s="821">
        <v>0</v>
      </c>
      <c r="BF65" s="821">
        <v>0</v>
      </c>
      <c r="BG65" s="837">
        <v>0</v>
      </c>
      <c r="BH65" s="821">
        <v>0</v>
      </c>
      <c r="BI65" s="821">
        <v>0</v>
      </c>
      <c r="BJ65" s="821">
        <v>0</v>
      </c>
      <c r="BK65" s="821">
        <v>0</v>
      </c>
      <c r="BL65" s="837">
        <v>0</v>
      </c>
      <c r="BM65" s="821">
        <v>0</v>
      </c>
      <c r="BN65" s="821">
        <v>0</v>
      </c>
      <c r="BO65" s="821">
        <v>0</v>
      </c>
      <c r="BP65" s="808">
        <v>0</v>
      </c>
      <c r="BQ65" s="848">
        <v>0</v>
      </c>
      <c r="BR65" s="821">
        <v>0</v>
      </c>
      <c r="BS65" s="808">
        <v>0</v>
      </c>
      <c r="BT65" s="798">
        <v>25</v>
      </c>
      <c r="BU65" s="798">
        <v>0</v>
      </c>
      <c r="BV65" s="852">
        <v>25</v>
      </c>
    </row>
    <row r="66" spans="1:79" s="130" customFormat="1" ht="11.1" customHeight="1">
      <c r="C66" s="130" t="s">
        <v>384</v>
      </c>
      <c r="D66" s="274"/>
      <c r="E66" s="219"/>
      <c r="F66" s="731"/>
      <c r="G66" s="731"/>
      <c r="H66" s="731"/>
      <c r="I66" s="731"/>
      <c r="J66" s="219"/>
      <c r="K66" s="731"/>
      <c r="L66" s="731"/>
      <c r="M66" s="731"/>
      <c r="N66" s="731"/>
      <c r="O66" s="219"/>
      <c r="P66" s="731"/>
      <c r="Q66" s="731"/>
      <c r="R66" s="731"/>
      <c r="S66" s="731"/>
      <c r="T66" s="219"/>
      <c r="U66" s="731"/>
      <c r="V66" s="731"/>
      <c r="W66" s="731"/>
      <c r="X66" s="731"/>
      <c r="Y66" s="219"/>
      <c r="Z66" s="731"/>
      <c r="AA66" s="731"/>
      <c r="AB66" s="731"/>
      <c r="AC66" s="731"/>
      <c r="AD66" s="219"/>
      <c r="AE66" s="731"/>
      <c r="AF66" s="731"/>
      <c r="AG66" s="731"/>
      <c r="AH66" s="731"/>
      <c r="AI66" s="219"/>
      <c r="AJ66" s="731"/>
      <c r="AK66" s="731"/>
      <c r="AL66" s="731"/>
      <c r="AM66" s="731"/>
      <c r="AN66" s="541">
        <v>0</v>
      </c>
      <c r="AO66" s="821">
        <v>0</v>
      </c>
      <c r="AP66" s="821">
        <v>0</v>
      </c>
      <c r="AQ66" s="821">
        <v>0</v>
      </c>
      <c r="AR66" s="837">
        <v>0</v>
      </c>
      <c r="AS66" s="541">
        <v>0</v>
      </c>
      <c r="AT66" s="821">
        <v>0</v>
      </c>
      <c r="AU66" s="821">
        <v>0</v>
      </c>
      <c r="AV66" s="821">
        <v>0</v>
      </c>
      <c r="AW66" s="837">
        <v>0</v>
      </c>
      <c r="AX66" s="541">
        <v>0</v>
      </c>
      <c r="AY66" s="821">
        <v>0</v>
      </c>
      <c r="AZ66" s="821">
        <v>0</v>
      </c>
      <c r="BA66" s="821">
        <v>0</v>
      </c>
      <c r="BB66" s="837">
        <v>0</v>
      </c>
      <c r="BC66" s="821">
        <v>0</v>
      </c>
      <c r="BD66" s="821">
        <v>0</v>
      </c>
      <c r="BE66" s="821">
        <v>0</v>
      </c>
      <c r="BF66" s="821">
        <v>0</v>
      </c>
      <c r="BG66" s="837">
        <v>0</v>
      </c>
      <c r="BH66" s="821">
        <v>0</v>
      </c>
      <c r="BI66" s="821">
        <v>0</v>
      </c>
      <c r="BJ66" s="821">
        <v>0</v>
      </c>
      <c r="BK66" s="821">
        <v>0</v>
      </c>
      <c r="BL66" s="837">
        <v>0</v>
      </c>
      <c r="BM66" s="821">
        <v>0</v>
      </c>
      <c r="BN66" s="821">
        <v>0</v>
      </c>
      <c r="BO66" s="821">
        <v>0</v>
      </c>
      <c r="BP66" s="808">
        <v>0</v>
      </c>
      <c r="BQ66" s="848">
        <v>0</v>
      </c>
      <c r="BR66" s="821">
        <v>0</v>
      </c>
      <c r="BS66" s="808">
        <v>0</v>
      </c>
      <c r="BT66" s="798">
        <v>2</v>
      </c>
      <c r="BU66" s="798">
        <v>0</v>
      </c>
      <c r="BV66" s="852">
        <v>2</v>
      </c>
    </row>
    <row r="67" spans="1:79" s="130" customFormat="1" ht="11.1" customHeight="1" thickBot="1">
      <c r="A67" s="272" t="s">
        <v>247</v>
      </c>
      <c r="B67" s="294"/>
      <c r="C67" s="294"/>
      <c r="D67" s="295"/>
      <c r="E67" s="940"/>
      <c r="F67" s="189"/>
      <c r="G67" s="189"/>
      <c r="H67" s="941"/>
      <c r="I67" s="189"/>
      <c r="J67" s="940"/>
      <c r="K67" s="189"/>
      <c r="L67" s="189"/>
      <c r="M67" s="941"/>
      <c r="N67" s="189"/>
      <c r="O67" s="940"/>
      <c r="P67" s="189"/>
      <c r="Q67" s="189"/>
      <c r="R67" s="941"/>
      <c r="S67" s="189"/>
      <c r="T67" s="940"/>
      <c r="U67" s="189"/>
      <c r="V67" s="189"/>
      <c r="W67" s="941"/>
      <c r="X67" s="189"/>
      <c r="Y67" s="940"/>
      <c r="Z67" s="189"/>
      <c r="AA67" s="189"/>
      <c r="AB67" s="941"/>
      <c r="AC67" s="189"/>
      <c r="AD67" s="940"/>
      <c r="AE67" s="189"/>
      <c r="AF67" s="189"/>
      <c r="AG67" s="941"/>
      <c r="AH67" s="189"/>
      <c r="AI67" s="940"/>
      <c r="AJ67" s="189"/>
      <c r="AK67" s="189"/>
      <c r="AL67" s="941"/>
      <c r="AM67" s="189"/>
      <c r="AN67" s="939">
        <v>229</v>
      </c>
      <c r="AO67" s="572">
        <v>107</v>
      </c>
      <c r="AP67" s="572">
        <v>83</v>
      </c>
      <c r="AQ67" s="572">
        <v>6</v>
      </c>
      <c r="AR67" s="571">
        <v>425</v>
      </c>
      <c r="AS67" s="939">
        <v>-44</v>
      </c>
      <c r="AT67" s="572">
        <v>-53</v>
      </c>
      <c r="AU67" s="572">
        <v>-52</v>
      </c>
      <c r="AV67" s="572">
        <v>-230</v>
      </c>
      <c r="AW67" s="571">
        <v>-379</v>
      </c>
      <c r="AX67" s="939">
        <v>-197</v>
      </c>
      <c r="AY67" s="572">
        <v>-226</v>
      </c>
      <c r="AZ67" s="572">
        <v>-274</v>
      </c>
      <c r="BA67" s="572">
        <v>-211</v>
      </c>
      <c r="BB67" s="571">
        <v>-908</v>
      </c>
      <c r="BC67" s="572">
        <v>-208</v>
      </c>
      <c r="BD67" s="572">
        <v>-215</v>
      </c>
      <c r="BE67" s="572">
        <v>-194</v>
      </c>
      <c r="BF67" s="572">
        <v>-237</v>
      </c>
      <c r="BG67" s="571">
        <v>-854</v>
      </c>
      <c r="BH67" s="572">
        <v>-91</v>
      </c>
      <c r="BI67" s="572">
        <v>22</v>
      </c>
      <c r="BJ67" s="572">
        <v>-72</v>
      </c>
      <c r="BK67" s="572">
        <v>-111</v>
      </c>
      <c r="BL67" s="571">
        <v>-252</v>
      </c>
      <c r="BM67" s="572">
        <v>-279</v>
      </c>
      <c r="BN67" s="572">
        <v>-296</v>
      </c>
      <c r="BO67" s="572">
        <v>-378</v>
      </c>
      <c r="BP67" s="805">
        <v>-464</v>
      </c>
      <c r="BQ67" s="825">
        <v>-1417</v>
      </c>
      <c r="BR67" s="572">
        <v>-650</v>
      </c>
      <c r="BS67" s="805">
        <v>-470</v>
      </c>
      <c r="BT67" s="805">
        <v>-616</v>
      </c>
      <c r="BU67" s="805">
        <v>-499</v>
      </c>
      <c r="BV67" s="825">
        <v>-2235</v>
      </c>
    </row>
    <row r="68" spans="1:79" s="130" customFormat="1" ht="11.1" customHeight="1">
      <c r="A68" s="281"/>
      <c r="B68" s="262"/>
      <c r="C68" s="262"/>
      <c r="D68" s="262"/>
      <c r="E68" s="107"/>
      <c r="F68" s="107"/>
      <c r="G68" s="107"/>
      <c r="H68" s="198"/>
      <c r="I68" s="107"/>
      <c r="J68" s="107"/>
      <c r="K68" s="107"/>
      <c r="L68" s="107"/>
      <c r="M68" s="198"/>
      <c r="N68" s="107"/>
      <c r="O68" s="107"/>
      <c r="P68" s="107"/>
      <c r="Q68" s="107"/>
      <c r="R68" s="198"/>
      <c r="S68" s="107"/>
      <c r="T68" s="107"/>
      <c r="U68" s="107"/>
      <c r="V68" s="107"/>
      <c r="W68" s="198"/>
      <c r="X68" s="107"/>
      <c r="Y68" s="107"/>
      <c r="Z68" s="107"/>
      <c r="AA68" s="107"/>
      <c r="AB68" s="198"/>
      <c r="AC68" s="107"/>
      <c r="AD68" s="107"/>
      <c r="AE68" s="107"/>
      <c r="AF68" s="107"/>
      <c r="AG68" s="198"/>
      <c r="AH68" s="107"/>
      <c r="AI68" s="107"/>
      <c r="AJ68" s="107"/>
      <c r="AK68" s="107"/>
      <c r="AL68" s="198"/>
      <c r="AM68" s="107"/>
      <c r="AN68" s="198"/>
      <c r="AO68" s="198"/>
      <c r="AP68" s="198"/>
      <c r="AQ68" s="198"/>
      <c r="AR68" s="198"/>
      <c r="AS68" s="198"/>
      <c r="AT68" s="198"/>
      <c r="AU68" s="198"/>
      <c r="AV68" s="198"/>
      <c r="AW68" s="198"/>
      <c r="AX68" s="198"/>
      <c r="AY68" s="262"/>
      <c r="BC68" s="435"/>
      <c r="BD68" s="435"/>
      <c r="BE68" s="435"/>
      <c r="BF68" s="435"/>
      <c r="BG68" s="436"/>
      <c r="BH68" s="453"/>
      <c r="BI68" s="500"/>
      <c r="BJ68" s="500"/>
      <c r="BK68" s="500"/>
      <c r="BL68" s="501"/>
      <c r="BM68" s="654"/>
    </row>
    <row r="69" spans="1:79" s="369" customFormat="1" ht="11.1" customHeight="1">
      <c r="A69" s="365" t="s">
        <v>240</v>
      </c>
      <c r="B69" s="366"/>
      <c r="C69" s="366"/>
      <c r="D69" s="366"/>
      <c r="E69" s="367"/>
      <c r="F69" s="367"/>
      <c r="G69" s="367"/>
      <c r="H69" s="367"/>
      <c r="I69" s="368"/>
      <c r="J69" s="367"/>
      <c r="K69" s="367"/>
      <c r="L69" s="367"/>
      <c r="M69" s="367"/>
      <c r="N69" s="368"/>
      <c r="O69" s="367"/>
      <c r="P69" s="367"/>
      <c r="Q69" s="367"/>
      <c r="R69" s="367"/>
      <c r="S69" s="368"/>
      <c r="T69" s="367"/>
      <c r="U69" s="367"/>
      <c r="V69" s="367"/>
      <c r="W69" s="367"/>
      <c r="X69" s="368"/>
      <c r="Y69" s="367"/>
      <c r="Z69" s="367"/>
      <c r="AA69" s="367"/>
      <c r="AB69" s="367"/>
      <c r="AC69" s="368"/>
      <c r="AD69" s="367"/>
      <c r="AE69" s="367"/>
      <c r="AF69" s="367"/>
      <c r="AG69" s="367"/>
      <c r="AH69" s="368"/>
      <c r="AI69" s="367"/>
      <c r="AJ69" s="367"/>
      <c r="AK69" s="367"/>
      <c r="AL69" s="367"/>
      <c r="AM69" s="368"/>
      <c r="AN69" s="203"/>
      <c r="AO69" s="367"/>
      <c r="AP69" s="367"/>
      <c r="AQ69" s="367"/>
      <c r="AR69" s="367"/>
      <c r="AS69" s="203"/>
      <c r="AT69" s="203"/>
      <c r="AU69" s="203"/>
      <c r="AV69" s="203"/>
      <c r="AW69" s="203"/>
      <c r="AX69" s="203"/>
      <c r="AY69" s="374"/>
      <c r="BC69" s="435"/>
      <c r="BD69" s="435"/>
      <c r="BE69" s="435"/>
      <c r="BF69" s="435"/>
      <c r="BG69" s="436"/>
      <c r="BH69" s="453"/>
      <c r="BI69" s="500"/>
      <c r="BJ69" s="500"/>
      <c r="BK69" s="500"/>
      <c r="BL69" s="501"/>
      <c r="BM69" s="653"/>
      <c r="BS69" s="130"/>
      <c r="BT69" s="130"/>
      <c r="BU69" s="130"/>
      <c r="BX69" s="130"/>
      <c r="BY69" s="130"/>
      <c r="BZ69" s="130"/>
      <c r="CA69" s="130"/>
    </row>
    <row r="70" spans="1:79" s="130" customFormat="1">
      <c r="A70" s="269"/>
      <c r="B70" s="270"/>
      <c r="C70" s="270"/>
      <c r="D70" s="271"/>
      <c r="E70" s="960">
        <v>2009</v>
      </c>
      <c r="F70" s="961"/>
      <c r="G70" s="961"/>
      <c r="H70" s="961"/>
      <c r="I70" s="961"/>
      <c r="J70" s="960">
        <v>2010</v>
      </c>
      <c r="K70" s="961"/>
      <c r="L70" s="961"/>
      <c r="M70" s="961"/>
      <c r="N70" s="961"/>
      <c r="O70" s="960">
        <v>2011</v>
      </c>
      <c r="P70" s="961"/>
      <c r="Q70" s="961"/>
      <c r="R70" s="961"/>
      <c r="S70" s="961"/>
      <c r="T70" s="960">
        <v>2012</v>
      </c>
      <c r="U70" s="961"/>
      <c r="V70" s="961"/>
      <c r="W70" s="961"/>
      <c r="X70" s="961"/>
      <c r="Y70" s="960">
        <v>2013</v>
      </c>
      <c r="Z70" s="961"/>
      <c r="AA70" s="961"/>
      <c r="AB70" s="961"/>
      <c r="AC70" s="961"/>
      <c r="AD70" s="960">
        <v>2014</v>
      </c>
      <c r="AE70" s="961"/>
      <c r="AF70" s="961"/>
      <c r="AG70" s="961"/>
      <c r="AH70" s="961"/>
      <c r="AI70" s="960">
        <v>2015</v>
      </c>
      <c r="AJ70" s="961"/>
      <c r="AK70" s="961"/>
      <c r="AL70" s="961"/>
      <c r="AM70" s="961"/>
      <c r="AN70" s="962" t="s">
        <v>303</v>
      </c>
      <c r="AO70" s="963"/>
      <c r="AP70" s="963"/>
      <c r="AQ70" s="963"/>
      <c r="AR70" s="964"/>
      <c r="AS70" s="962" t="s">
        <v>304</v>
      </c>
      <c r="AT70" s="963"/>
      <c r="AU70" s="963"/>
      <c r="AV70" s="963"/>
      <c r="AW70" s="964"/>
      <c r="AX70" s="962" t="s">
        <v>260</v>
      </c>
      <c r="AY70" s="963"/>
      <c r="AZ70" s="963"/>
      <c r="BA70" s="963"/>
      <c r="BB70" s="964"/>
      <c r="BC70" s="962" t="s">
        <v>332</v>
      </c>
      <c r="BD70" s="963"/>
      <c r="BE70" s="963"/>
      <c r="BF70" s="963"/>
      <c r="BG70" s="964"/>
      <c r="BH70" s="962" t="s">
        <v>344</v>
      </c>
      <c r="BI70" s="963"/>
      <c r="BJ70" s="963"/>
      <c r="BK70" s="963"/>
      <c r="BL70" s="964"/>
      <c r="BM70" s="977">
        <v>2021</v>
      </c>
      <c r="BN70" s="978"/>
      <c r="BO70" s="978"/>
      <c r="BP70" s="978"/>
      <c r="BQ70" s="979"/>
      <c r="BR70" s="980">
        <v>2022</v>
      </c>
      <c r="BS70" s="981"/>
      <c r="BT70" s="981"/>
      <c r="BU70" s="981"/>
      <c r="BV70" s="982"/>
    </row>
    <row r="71" spans="1:79" s="130" customFormat="1" ht="11.1" customHeight="1" thickBot="1">
      <c r="A71" s="272" t="s">
        <v>106</v>
      </c>
      <c r="B71" s="375"/>
      <c r="C71" s="375"/>
      <c r="D71" s="376"/>
      <c r="E71" s="377" t="s">
        <v>0</v>
      </c>
      <c r="F71" s="258" t="s">
        <v>1</v>
      </c>
      <c r="G71" s="258" t="s">
        <v>2</v>
      </c>
      <c r="H71" s="258" t="s">
        <v>3</v>
      </c>
      <c r="I71" s="256" t="s">
        <v>4</v>
      </c>
      <c r="J71" s="377" t="s">
        <v>0</v>
      </c>
      <c r="K71" s="258" t="s">
        <v>1</v>
      </c>
      <c r="L71" s="258" t="s">
        <v>2</v>
      </c>
      <c r="M71" s="258" t="s">
        <v>3</v>
      </c>
      <c r="N71" s="256" t="s">
        <v>4</v>
      </c>
      <c r="O71" s="377" t="s">
        <v>0</v>
      </c>
      <c r="P71" s="258" t="s">
        <v>1</v>
      </c>
      <c r="Q71" s="258" t="s">
        <v>2</v>
      </c>
      <c r="R71" s="258" t="s">
        <v>3</v>
      </c>
      <c r="S71" s="256" t="s">
        <v>4</v>
      </c>
      <c r="T71" s="377" t="s">
        <v>0</v>
      </c>
      <c r="U71" s="258" t="s">
        <v>1</v>
      </c>
      <c r="V71" s="258" t="s">
        <v>2</v>
      </c>
      <c r="W71" s="258" t="s">
        <v>3</v>
      </c>
      <c r="X71" s="256" t="s">
        <v>4</v>
      </c>
      <c r="Y71" s="377" t="s">
        <v>0</v>
      </c>
      <c r="Z71" s="258" t="s">
        <v>1</v>
      </c>
      <c r="AA71" s="258" t="s">
        <v>2</v>
      </c>
      <c r="AB71" s="258" t="s">
        <v>3</v>
      </c>
      <c r="AC71" s="256" t="s">
        <v>4</v>
      </c>
      <c r="AD71" s="377" t="s">
        <v>0</v>
      </c>
      <c r="AE71" s="258" t="s">
        <v>1</v>
      </c>
      <c r="AF71" s="258" t="s">
        <v>2</v>
      </c>
      <c r="AG71" s="258" t="s">
        <v>3</v>
      </c>
      <c r="AH71" s="256" t="s">
        <v>4</v>
      </c>
      <c r="AI71" s="377" t="s">
        <v>0</v>
      </c>
      <c r="AJ71" s="258" t="s">
        <v>1</v>
      </c>
      <c r="AK71" s="258" t="s">
        <v>2</v>
      </c>
      <c r="AL71" s="258" t="s">
        <v>3</v>
      </c>
      <c r="AM71" s="256" t="s">
        <v>4</v>
      </c>
      <c r="AN71" s="377" t="s">
        <v>0</v>
      </c>
      <c r="AO71" s="258" t="s">
        <v>1</v>
      </c>
      <c r="AP71" s="258" t="s">
        <v>2</v>
      </c>
      <c r="AQ71" s="258" t="s">
        <v>3</v>
      </c>
      <c r="AR71" s="259" t="s">
        <v>4</v>
      </c>
      <c r="AS71" s="377" t="s">
        <v>0</v>
      </c>
      <c r="AT71" s="258" t="s">
        <v>1</v>
      </c>
      <c r="AU71" s="258" t="s">
        <v>2</v>
      </c>
      <c r="AV71" s="258" t="s">
        <v>3</v>
      </c>
      <c r="AW71" s="259" t="s">
        <v>4</v>
      </c>
      <c r="AX71" s="377" t="s">
        <v>0</v>
      </c>
      <c r="AY71" s="258" t="s">
        <v>1</v>
      </c>
      <c r="AZ71" s="258" t="s">
        <v>2</v>
      </c>
      <c r="BA71" s="258" t="s">
        <v>3</v>
      </c>
      <c r="BB71" s="431" t="s">
        <v>4</v>
      </c>
      <c r="BC71" s="256" t="s">
        <v>0</v>
      </c>
      <c r="BD71" s="256" t="s">
        <v>1</v>
      </c>
      <c r="BE71" s="256" t="s">
        <v>2</v>
      </c>
      <c r="BF71" s="256" t="s">
        <v>3</v>
      </c>
      <c r="BG71" s="259" t="s">
        <v>4</v>
      </c>
      <c r="BH71" s="256" t="s">
        <v>0</v>
      </c>
      <c r="BI71" s="256" t="s">
        <v>1</v>
      </c>
      <c r="BJ71" s="256" t="s">
        <v>2</v>
      </c>
      <c r="BK71" s="256" t="s">
        <v>3</v>
      </c>
      <c r="BL71" s="259" t="s">
        <v>4</v>
      </c>
      <c r="BM71" s="256" t="s">
        <v>0</v>
      </c>
      <c r="BN71" s="256" t="s">
        <v>1</v>
      </c>
      <c r="BO71" s="256" t="s">
        <v>2</v>
      </c>
      <c r="BP71" s="811" t="s">
        <v>3</v>
      </c>
      <c r="BQ71" s="815" t="s">
        <v>364</v>
      </c>
      <c r="BR71" s="256" t="s">
        <v>0</v>
      </c>
      <c r="BS71" s="811" t="s">
        <v>1</v>
      </c>
      <c r="BT71" s="811" t="s">
        <v>2</v>
      </c>
      <c r="BU71" s="811" t="s">
        <v>3</v>
      </c>
      <c r="BV71" s="815" t="s">
        <v>364</v>
      </c>
    </row>
    <row r="72" spans="1:79" s="130" customFormat="1" ht="11.1" customHeight="1">
      <c r="A72" s="171" t="s">
        <v>153</v>
      </c>
      <c r="B72" s="149"/>
      <c r="C72" s="149"/>
      <c r="D72" s="378"/>
      <c r="E72" s="574">
        <v>159</v>
      </c>
      <c r="F72" s="565">
        <v>-17</v>
      </c>
      <c r="G72" s="565">
        <v>4</v>
      </c>
      <c r="H72" s="565">
        <v>401</v>
      </c>
      <c r="I72" s="565">
        <v>547</v>
      </c>
      <c r="J72" s="574">
        <v>118</v>
      </c>
      <c r="K72" s="565">
        <v>60</v>
      </c>
      <c r="L72" s="565">
        <v>-71</v>
      </c>
      <c r="M72" s="565">
        <v>54</v>
      </c>
      <c r="N72" s="565">
        <v>161</v>
      </c>
      <c r="O72" s="574">
        <v>134</v>
      </c>
      <c r="P72" s="565">
        <v>296</v>
      </c>
      <c r="Q72" s="565">
        <v>540</v>
      </c>
      <c r="R72" s="565">
        <v>121</v>
      </c>
      <c r="S72" s="565">
        <v>1091</v>
      </c>
      <c r="T72" s="574">
        <v>324</v>
      </c>
      <c r="U72" s="565">
        <v>396</v>
      </c>
      <c r="V72" s="565">
        <v>355</v>
      </c>
      <c r="W72" s="565">
        <v>-505</v>
      </c>
      <c r="X72" s="565">
        <v>570</v>
      </c>
      <c r="Y72" s="574">
        <v>495</v>
      </c>
      <c r="Z72" s="565">
        <v>659</v>
      </c>
      <c r="AA72" s="565">
        <v>463</v>
      </c>
      <c r="AB72" s="565">
        <v>580</v>
      </c>
      <c r="AC72" s="565">
        <v>2197</v>
      </c>
      <c r="AD72" s="574">
        <v>661</v>
      </c>
      <c r="AE72" s="565">
        <v>706</v>
      </c>
      <c r="AF72" s="565">
        <v>1104</v>
      </c>
      <c r="AG72" s="565">
        <v>444</v>
      </c>
      <c r="AH72" s="565">
        <v>2915</v>
      </c>
      <c r="AI72" s="574">
        <v>-170</v>
      </c>
      <c r="AJ72" s="565">
        <v>6</v>
      </c>
      <c r="AK72" s="565">
        <v>-4076</v>
      </c>
      <c r="AL72" s="565">
        <v>-285</v>
      </c>
      <c r="AM72" s="565">
        <v>-4525</v>
      </c>
      <c r="AN72" s="564">
        <v>-472</v>
      </c>
      <c r="AO72" s="565">
        <v>-292</v>
      </c>
      <c r="AP72" s="565">
        <v>-190</v>
      </c>
      <c r="AQ72" s="565">
        <v>-143</v>
      </c>
      <c r="AR72" s="566">
        <v>-1097</v>
      </c>
      <c r="AS72" s="564">
        <v>29</v>
      </c>
      <c r="AT72" s="565">
        <v>23</v>
      </c>
      <c r="AU72" s="565">
        <v>100</v>
      </c>
      <c r="AV72" s="565">
        <v>2431</v>
      </c>
      <c r="AW72" s="566">
        <v>2583</v>
      </c>
      <c r="AX72" s="564">
        <v>639</v>
      </c>
      <c r="AY72" s="565">
        <v>696</v>
      </c>
      <c r="AZ72" s="565">
        <v>1191</v>
      </c>
      <c r="BA72" s="565">
        <v>893</v>
      </c>
      <c r="BB72" s="566">
        <v>3419</v>
      </c>
      <c r="BC72" s="565">
        <v>635</v>
      </c>
      <c r="BD72" s="565">
        <v>848</v>
      </c>
      <c r="BE72" s="565">
        <v>615</v>
      </c>
      <c r="BF72" s="565">
        <v>637</v>
      </c>
      <c r="BG72" s="566">
        <v>2735</v>
      </c>
      <c r="BH72" s="565">
        <v>10</v>
      </c>
      <c r="BI72" s="565">
        <v>-910</v>
      </c>
      <c r="BJ72" s="565">
        <v>-42</v>
      </c>
      <c r="BK72" s="565">
        <v>337</v>
      </c>
      <c r="BL72" s="566">
        <v>-605</v>
      </c>
      <c r="BM72" s="565">
        <v>677</v>
      </c>
      <c r="BN72" s="565">
        <v>907</v>
      </c>
      <c r="BO72" s="565">
        <v>1095</v>
      </c>
      <c r="BP72" s="823">
        <v>1985</v>
      </c>
      <c r="BQ72" s="824">
        <v>4664</v>
      </c>
      <c r="BR72" s="782">
        <v>390</v>
      </c>
      <c r="BS72" s="823">
        <v>2238</v>
      </c>
      <c r="BT72" s="823">
        <v>2854</v>
      </c>
      <c r="BU72" s="823">
        <v>2277</v>
      </c>
      <c r="BV72" s="824">
        <v>7759</v>
      </c>
    </row>
    <row r="73" spans="1:79" s="130" customFormat="1" ht="11.1" customHeight="1">
      <c r="A73" s="172" t="s">
        <v>97</v>
      </c>
      <c r="B73" s="172"/>
      <c r="C73" s="172"/>
      <c r="D73" s="183"/>
      <c r="E73" s="381"/>
      <c r="F73" s="382"/>
      <c r="G73" s="382"/>
      <c r="H73" s="382"/>
      <c r="I73" s="382"/>
      <c r="J73" s="381"/>
      <c r="K73" s="382"/>
      <c r="L73" s="382"/>
      <c r="M73" s="382"/>
      <c r="N73" s="382"/>
      <c r="O73" s="381"/>
      <c r="P73" s="382"/>
      <c r="Q73" s="382"/>
      <c r="R73" s="382"/>
      <c r="S73" s="382"/>
      <c r="T73" s="381"/>
      <c r="U73" s="382"/>
      <c r="V73" s="382"/>
      <c r="W73" s="382"/>
      <c r="X73" s="382"/>
      <c r="Y73" s="381"/>
      <c r="Z73" s="382"/>
      <c r="AA73" s="382"/>
      <c r="AB73" s="382"/>
      <c r="AC73" s="382"/>
      <c r="AD73" s="381"/>
      <c r="AE73" s="382"/>
      <c r="AF73" s="382"/>
      <c r="AG73" s="382"/>
      <c r="AH73" s="382"/>
      <c r="AI73" s="381"/>
      <c r="AJ73" s="382"/>
      <c r="AK73" s="382"/>
      <c r="AL73" s="382"/>
      <c r="AM73" s="382"/>
      <c r="AN73" s="381"/>
      <c r="AO73" s="382"/>
      <c r="AP73" s="382"/>
      <c r="AQ73" s="382"/>
      <c r="AR73" s="383"/>
      <c r="AS73" s="381"/>
      <c r="AT73" s="382"/>
      <c r="AU73" s="382"/>
      <c r="AV73" s="382"/>
      <c r="AW73" s="383"/>
      <c r="AX73" s="381"/>
      <c r="AY73" s="382"/>
      <c r="AZ73" s="382"/>
      <c r="BA73" s="382"/>
      <c r="BB73" s="383"/>
      <c r="BC73" s="382"/>
      <c r="BD73" s="382"/>
      <c r="BE73" s="382"/>
      <c r="BF73" s="382"/>
      <c r="BG73" s="383"/>
      <c r="BH73" s="382"/>
      <c r="BI73" s="382"/>
      <c r="BJ73" s="382"/>
      <c r="BK73" s="382"/>
      <c r="BL73" s="383"/>
      <c r="BM73" s="382"/>
      <c r="BN73" s="382"/>
      <c r="BO73" s="382"/>
      <c r="BP73" s="827"/>
      <c r="BQ73" s="828"/>
      <c r="BR73" s="382"/>
      <c r="BS73" s="827"/>
      <c r="BT73" s="827"/>
      <c r="BU73" s="827"/>
      <c r="BV73" s="828"/>
    </row>
    <row r="74" spans="1:79" s="130" customFormat="1" ht="11.1" customHeight="1">
      <c r="A74" s="172"/>
      <c r="B74" s="172" t="s">
        <v>98</v>
      </c>
      <c r="C74" s="172"/>
      <c r="D74" s="183"/>
      <c r="E74" s="219"/>
      <c r="F74" s="129"/>
      <c r="G74" s="129"/>
      <c r="H74" s="129"/>
      <c r="I74" s="129"/>
      <c r="J74" s="219"/>
      <c r="K74" s="129"/>
      <c r="L74" s="129"/>
      <c r="M74" s="129"/>
      <c r="N74" s="129"/>
      <c r="O74" s="219"/>
      <c r="P74" s="129"/>
      <c r="Q74" s="129"/>
      <c r="R74" s="129"/>
      <c r="S74" s="129"/>
      <c r="T74" s="219"/>
      <c r="U74" s="129"/>
      <c r="V74" s="129"/>
      <c r="W74" s="129"/>
      <c r="X74" s="129"/>
      <c r="Y74" s="219"/>
      <c r="Z74" s="129"/>
      <c r="AA74" s="129"/>
      <c r="AB74" s="129"/>
      <c r="AC74" s="129"/>
      <c r="AD74" s="219"/>
      <c r="AE74" s="129"/>
      <c r="AF74" s="129"/>
      <c r="AG74" s="129"/>
      <c r="AH74" s="129"/>
      <c r="AI74" s="219"/>
      <c r="AJ74" s="129"/>
      <c r="AK74" s="129"/>
      <c r="AL74" s="129"/>
      <c r="AM74" s="129"/>
      <c r="AN74" s="541">
        <v>-3</v>
      </c>
      <c r="AO74" s="542">
        <v>28</v>
      </c>
      <c r="AP74" s="542">
        <v>-3</v>
      </c>
      <c r="AQ74" s="542">
        <v>42</v>
      </c>
      <c r="AR74" s="543">
        <v>64</v>
      </c>
      <c r="AS74" s="541">
        <v>-40</v>
      </c>
      <c r="AT74" s="542">
        <v>-6</v>
      </c>
      <c r="AU74" s="542">
        <v>4</v>
      </c>
      <c r="AV74" s="542">
        <v>29</v>
      </c>
      <c r="AW74" s="543">
        <v>-13</v>
      </c>
      <c r="AX74" s="541">
        <v>47</v>
      </c>
      <c r="AY74" s="542">
        <v>145</v>
      </c>
      <c r="AZ74" s="542">
        <v>40</v>
      </c>
      <c r="BA74" s="542">
        <v>-103</v>
      </c>
      <c r="BB74" s="543">
        <v>129</v>
      </c>
      <c r="BC74" s="542">
        <v>16</v>
      </c>
      <c r="BD74" s="542">
        <v>-138</v>
      </c>
      <c r="BE74" s="542">
        <v>-67</v>
      </c>
      <c r="BF74" s="542">
        <v>48</v>
      </c>
      <c r="BG74" s="543">
        <v>-141</v>
      </c>
      <c r="BH74" s="542">
        <v>-941</v>
      </c>
      <c r="BI74" s="542">
        <v>98</v>
      </c>
      <c r="BJ74" s="542">
        <v>4</v>
      </c>
      <c r="BK74" s="542">
        <v>-55</v>
      </c>
      <c r="BL74" s="543">
        <v>-894</v>
      </c>
      <c r="BM74" s="542">
        <v>286</v>
      </c>
      <c r="BN74" s="542">
        <v>334</v>
      </c>
      <c r="BO74" s="542">
        <v>386</v>
      </c>
      <c r="BP74" s="806">
        <v>-104</v>
      </c>
      <c r="BQ74" s="830">
        <v>902</v>
      </c>
      <c r="BR74" s="821">
        <v>2208</v>
      </c>
      <c r="BS74" s="806">
        <v>1078</v>
      </c>
      <c r="BT74" s="806">
        <v>14</v>
      </c>
      <c r="BU74" s="806">
        <v>-176</v>
      </c>
      <c r="BV74" s="830">
        <v>3124</v>
      </c>
    </row>
    <row r="75" spans="1:79" s="130" customFormat="1" ht="11.1" customHeight="1">
      <c r="B75" s="130" t="s">
        <v>209</v>
      </c>
      <c r="D75" s="274"/>
      <c r="E75" s="219"/>
      <c r="F75" s="129"/>
      <c r="G75" s="129"/>
      <c r="H75" s="129"/>
      <c r="I75" s="129"/>
      <c r="J75" s="219"/>
      <c r="K75" s="129"/>
      <c r="L75" s="129"/>
      <c r="M75" s="129"/>
      <c r="N75" s="129"/>
      <c r="O75" s="219"/>
      <c r="P75" s="129"/>
      <c r="Q75" s="129"/>
      <c r="R75" s="129"/>
      <c r="S75" s="129"/>
      <c r="T75" s="219"/>
      <c r="U75" s="129"/>
      <c r="V75" s="129"/>
      <c r="W75" s="129"/>
      <c r="X75" s="129"/>
      <c r="Y75" s="219"/>
      <c r="Z75" s="129"/>
      <c r="AA75" s="129"/>
      <c r="AB75" s="129"/>
      <c r="AC75" s="129"/>
      <c r="AD75" s="219"/>
      <c r="AE75" s="129"/>
      <c r="AF75" s="129"/>
      <c r="AG75" s="129"/>
      <c r="AH75" s="129"/>
      <c r="AI75" s="219"/>
      <c r="AJ75" s="129"/>
      <c r="AK75" s="129"/>
      <c r="AL75" s="129"/>
      <c r="AM75" s="129"/>
      <c r="AN75" s="541">
        <v>11</v>
      </c>
      <c r="AO75" s="542">
        <v>-9</v>
      </c>
      <c r="AP75" s="542">
        <v>-16</v>
      </c>
      <c r="AQ75" s="542">
        <v>0</v>
      </c>
      <c r="AR75" s="543">
        <v>-14</v>
      </c>
      <c r="AS75" s="541">
        <v>1</v>
      </c>
      <c r="AT75" s="542">
        <v>1</v>
      </c>
      <c r="AU75" s="542">
        <v>1</v>
      </c>
      <c r="AV75" s="542">
        <v>2</v>
      </c>
      <c r="AW75" s="543">
        <v>5</v>
      </c>
      <c r="AX75" s="541">
        <v>-17</v>
      </c>
      <c r="AY75" s="542">
        <v>-52</v>
      </c>
      <c r="AZ75" s="542">
        <v>-72</v>
      </c>
      <c r="BA75" s="542">
        <v>-61</v>
      </c>
      <c r="BB75" s="543">
        <v>-202</v>
      </c>
      <c r="BC75" s="542">
        <v>16</v>
      </c>
      <c r="BD75" s="542">
        <v>9</v>
      </c>
      <c r="BE75" s="542">
        <v>84</v>
      </c>
      <c r="BF75" s="542">
        <v>71</v>
      </c>
      <c r="BG75" s="543">
        <v>180</v>
      </c>
      <c r="BH75" s="542">
        <v>66</v>
      </c>
      <c r="BI75" s="542">
        <v>499</v>
      </c>
      <c r="BJ75" s="542">
        <v>215</v>
      </c>
      <c r="BK75" s="542">
        <v>56</v>
      </c>
      <c r="BL75" s="543">
        <v>836</v>
      </c>
      <c r="BM75" s="542">
        <v>-23</v>
      </c>
      <c r="BN75" s="542">
        <v>-151</v>
      </c>
      <c r="BO75" s="542">
        <v>-229</v>
      </c>
      <c r="BP75" s="807">
        <v>-97</v>
      </c>
      <c r="BQ75" s="831">
        <v>-500</v>
      </c>
      <c r="BR75" s="821">
        <v>-232</v>
      </c>
      <c r="BS75" s="807">
        <v>-1655</v>
      </c>
      <c r="BT75" s="807">
        <v>-663</v>
      </c>
      <c r="BU75" s="807">
        <v>-196</v>
      </c>
      <c r="BV75" s="831">
        <v>-2746</v>
      </c>
    </row>
    <row r="76" spans="1:79" s="130" customFormat="1" ht="11.1" customHeight="1">
      <c r="A76" s="276"/>
      <c r="B76" s="276"/>
      <c r="C76" s="276" t="s">
        <v>268</v>
      </c>
      <c r="D76" s="277"/>
      <c r="E76" s="547">
        <v>-26</v>
      </c>
      <c r="F76" s="548">
        <v>200</v>
      </c>
      <c r="G76" s="548">
        <v>200</v>
      </c>
      <c r="H76" s="548">
        <v>170</v>
      </c>
      <c r="I76" s="548">
        <v>544</v>
      </c>
      <c r="J76" s="547">
        <v>10</v>
      </c>
      <c r="K76" s="548">
        <v>-14</v>
      </c>
      <c r="L76" s="548">
        <v>-48</v>
      </c>
      <c r="M76" s="548">
        <v>17</v>
      </c>
      <c r="N76" s="548">
        <v>-35</v>
      </c>
      <c r="O76" s="547">
        <v>59</v>
      </c>
      <c r="P76" s="548">
        <v>-119</v>
      </c>
      <c r="Q76" s="548">
        <v>-194</v>
      </c>
      <c r="R76" s="548">
        <v>-31</v>
      </c>
      <c r="S76" s="548">
        <v>-285</v>
      </c>
      <c r="T76" s="547">
        <v>0</v>
      </c>
      <c r="U76" s="548">
        <v>-10</v>
      </c>
      <c r="V76" s="548">
        <v>157</v>
      </c>
      <c r="W76" s="548">
        <v>57</v>
      </c>
      <c r="X76" s="548">
        <v>204</v>
      </c>
      <c r="Y76" s="547">
        <v>110</v>
      </c>
      <c r="Z76" s="548">
        <v>-78</v>
      </c>
      <c r="AA76" s="548">
        <v>174</v>
      </c>
      <c r="AB76" s="548">
        <v>-25</v>
      </c>
      <c r="AC76" s="548">
        <v>181</v>
      </c>
      <c r="AD76" s="547">
        <v>78</v>
      </c>
      <c r="AE76" s="548">
        <v>92</v>
      </c>
      <c r="AF76" s="548">
        <v>-345</v>
      </c>
      <c r="AG76" s="548">
        <v>-340</v>
      </c>
      <c r="AH76" s="548">
        <v>-515</v>
      </c>
      <c r="AI76" s="547">
        <v>188</v>
      </c>
      <c r="AJ76" s="548">
        <v>155</v>
      </c>
      <c r="AK76" s="548">
        <v>45</v>
      </c>
      <c r="AL76" s="548">
        <v>42</v>
      </c>
      <c r="AM76" s="548">
        <v>430</v>
      </c>
      <c r="AN76" s="547">
        <v>8</v>
      </c>
      <c r="AO76" s="548">
        <v>19</v>
      </c>
      <c r="AP76" s="548">
        <v>-19</v>
      </c>
      <c r="AQ76" s="548">
        <v>42</v>
      </c>
      <c r="AR76" s="549">
        <v>50</v>
      </c>
      <c r="AS76" s="547">
        <v>-39</v>
      </c>
      <c r="AT76" s="548">
        <v>-5</v>
      </c>
      <c r="AU76" s="548">
        <v>5</v>
      </c>
      <c r="AV76" s="548">
        <v>31</v>
      </c>
      <c r="AW76" s="549">
        <v>-8</v>
      </c>
      <c r="AX76" s="547">
        <v>30</v>
      </c>
      <c r="AY76" s="548">
        <v>93</v>
      </c>
      <c r="AZ76" s="548">
        <v>-32</v>
      </c>
      <c r="BA76" s="548">
        <v>-164</v>
      </c>
      <c r="BB76" s="549">
        <v>-73</v>
      </c>
      <c r="BC76" s="548">
        <v>32</v>
      </c>
      <c r="BD76" s="548">
        <v>-129</v>
      </c>
      <c r="BE76" s="548">
        <v>17</v>
      </c>
      <c r="BF76" s="548">
        <v>119</v>
      </c>
      <c r="BG76" s="549">
        <v>39</v>
      </c>
      <c r="BH76" s="548">
        <v>-875</v>
      </c>
      <c r="BI76" s="548">
        <v>597</v>
      </c>
      <c r="BJ76" s="548">
        <v>219</v>
      </c>
      <c r="BK76" s="548">
        <v>1</v>
      </c>
      <c r="BL76" s="549">
        <v>-58</v>
      </c>
      <c r="BM76" s="548">
        <v>263</v>
      </c>
      <c r="BN76" s="548">
        <v>183</v>
      </c>
      <c r="BO76" s="548">
        <v>157</v>
      </c>
      <c r="BP76" s="833">
        <v>-201</v>
      </c>
      <c r="BQ76" s="832">
        <v>402</v>
      </c>
      <c r="BR76" s="745">
        <v>1976</v>
      </c>
      <c r="BS76" s="833">
        <v>-577</v>
      </c>
      <c r="BT76" s="833">
        <v>-649</v>
      </c>
      <c r="BU76" s="833">
        <v>-372</v>
      </c>
      <c r="BV76" s="832">
        <v>378</v>
      </c>
    </row>
    <row r="77" spans="1:79" s="130" customFormat="1" ht="11.1" customHeight="1">
      <c r="A77" s="130" t="s">
        <v>100</v>
      </c>
      <c r="D77" s="274"/>
      <c r="E77" s="219"/>
      <c r="F77" s="129"/>
      <c r="G77" s="129"/>
      <c r="H77" s="129"/>
      <c r="I77" s="129"/>
      <c r="J77" s="219"/>
      <c r="K77" s="129"/>
      <c r="L77" s="129"/>
      <c r="M77" s="129"/>
      <c r="N77" s="129"/>
      <c r="O77" s="219"/>
      <c r="P77" s="129"/>
      <c r="Q77" s="129"/>
      <c r="R77" s="129"/>
      <c r="S77" s="129"/>
      <c r="T77" s="219"/>
      <c r="U77" s="129"/>
      <c r="V77" s="129"/>
      <c r="W77" s="129"/>
      <c r="X77" s="129"/>
      <c r="Y77" s="219"/>
      <c r="Z77" s="129"/>
      <c r="AA77" s="129"/>
      <c r="AB77" s="129"/>
      <c r="AC77" s="129"/>
      <c r="AD77" s="219"/>
      <c r="AE77" s="129"/>
      <c r="AF77" s="129"/>
      <c r="AG77" s="129"/>
      <c r="AH77" s="129"/>
      <c r="AI77" s="219"/>
      <c r="AJ77" s="129"/>
      <c r="AK77" s="129"/>
      <c r="AL77" s="129"/>
      <c r="AM77" s="129"/>
      <c r="AN77" s="219"/>
      <c r="AO77" s="129"/>
      <c r="AP77" s="129"/>
      <c r="AQ77" s="129"/>
      <c r="AR77" s="131"/>
      <c r="AS77" s="219"/>
      <c r="AT77" s="129"/>
      <c r="AU77" s="129"/>
      <c r="AV77" s="129"/>
      <c r="AW77" s="131"/>
      <c r="AX77" s="219"/>
      <c r="AY77" s="129"/>
      <c r="AZ77" s="129"/>
      <c r="BA77" s="129"/>
      <c r="BB77" s="131"/>
      <c r="BC77" s="129"/>
      <c r="BD77" s="129"/>
      <c r="BE77" s="129"/>
      <c r="BF77" s="129"/>
      <c r="BG77" s="131"/>
      <c r="BH77" s="129"/>
      <c r="BI77" s="129"/>
      <c r="BJ77" s="129"/>
      <c r="BK77" s="129"/>
      <c r="BL77" s="131"/>
      <c r="BM77" s="129"/>
      <c r="BN77" s="129"/>
      <c r="BO77" s="129"/>
      <c r="BP77" s="813"/>
      <c r="BQ77" s="816"/>
      <c r="BR77" s="731"/>
      <c r="BS77" s="813"/>
      <c r="BT77" s="813"/>
      <c r="BU77" s="813"/>
      <c r="BV77" s="849"/>
    </row>
    <row r="78" spans="1:79" s="130" customFormat="1" ht="11.1" customHeight="1">
      <c r="B78" s="130" t="s">
        <v>101</v>
      </c>
      <c r="D78" s="274"/>
      <c r="E78" s="219"/>
      <c r="F78" s="129"/>
      <c r="G78" s="129"/>
      <c r="H78" s="129"/>
      <c r="I78" s="129"/>
      <c r="J78" s="219"/>
      <c r="K78" s="129"/>
      <c r="L78" s="129"/>
      <c r="M78" s="129"/>
      <c r="N78" s="129"/>
      <c r="O78" s="219"/>
      <c r="P78" s="129"/>
      <c r="Q78" s="129"/>
      <c r="R78" s="129"/>
      <c r="S78" s="129"/>
      <c r="T78" s="219"/>
      <c r="U78" s="129"/>
      <c r="V78" s="129"/>
      <c r="W78" s="129"/>
      <c r="X78" s="129"/>
      <c r="Y78" s="219"/>
      <c r="Z78" s="129"/>
      <c r="AA78" s="129"/>
      <c r="AB78" s="129"/>
      <c r="AC78" s="129"/>
      <c r="AD78" s="219"/>
      <c r="AE78" s="129"/>
      <c r="AF78" s="129"/>
      <c r="AG78" s="129"/>
      <c r="AH78" s="129"/>
      <c r="AI78" s="219"/>
      <c r="AJ78" s="129"/>
      <c r="AK78" s="129"/>
      <c r="AL78" s="129"/>
      <c r="AM78" s="129"/>
      <c r="AN78" s="219"/>
      <c r="AO78" s="129"/>
      <c r="AP78" s="129"/>
      <c r="AQ78" s="129"/>
      <c r="AR78" s="131"/>
      <c r="AS78" s="219"/>
      <c r="AT78" s="129"/>
      <c r="AU78" s="129"/>
      <c r="AV78" s="129"/>
      <c r="AW78" s="131"/>
      <c r="AX78" s="219"/>
      <c r="AY78" s="129"/>
      <c r="AZ78" s="129"/>
      <c r="BA78" s="129"/>
      <c r="BB78" s="131"/>
      <c r="BC78" s="129"/>
      <c r="BD78" s="129"/>
      <c r="BE78" s="129"/>
      <c r="BF78" s="129"/>
      <c r="BG78" s="131"/>
      <c r="BH78" s="129"/>
      <c r="BI78" s="129"/>
      <c r="BJ78" s="129"/>
      <c r="BK78" s="129"/>
      <c r="BL78" s="131"/>
      <c r="BM78" s="129"/>
      <c r="BN78" s="129"/>
      <c r="BO78" s="129"/>
      <c r="BP78" s="821"/>
      <c r="BQ78" s="822"/>
      <c r="BR78" s="731"/>
      <c r="BS78" s="821"/>
      <c r="BT78" s="821"/>
      <c r="BU78" s="821"/>
      <c r="BV78" s="837"/>
    </row>
    <row r="79" spans="1:79" s="130" customFormat="1" ht="11.1" customHeight="1">
      <c r="C79" s="130" t="s">
        <v>210</v>
      </c>
      <c r="D79" s="274"/>
      <c r="E79" s="541">
        <v>0</v>
      </c>
      <c r="F79" s="542">
        <v>0</v>
      </c>
      <c r="G79" s="542">
        <v>0</v>
      </c>
      <c r="H79" s="542">
        <v>0</v>
      </c>
      <c r="I79" s="542">
        <v>0</v>
      </c>
      <c r="J79" s="541">
        <v>0</v>
      </c>
      <c r="K79" s="542">
        <v>0</v>
      </c>
      <c r="L79" s="542">
        <v>208</v>
      </c>
      <c r="M79" s="542">
        <v>122</v>
      </c>
      <c r="N79" s="542">
        <v>330</v>
      </c>
      <c r="O79" s="541">
        <v>30</v>
      </c>
      <c r="P79" s="542">
        <v>227</v>
      </c>
      <c r="Q79" s="542">
        <v>11</v>
      </c>
      <c r="R79" s="542">
        <v>248</v>
      </c>
      <c r="S79" s="542">
        <v>516</v>
      </c>
      <c r="T79" s="541">
        <v>37</v>
      </c>
      <c r="U79" s="542">
        <v>1</v>
      </c>
      <c r="V79" s="542">
        <v>1</v>
      </c>
      <c r="W79" s="542">
        <v>849</v>
      </c>
      <c r="X79" s="542">
        <v>888</v>
      </c>
      <c r="Y79" s="541">
        <v>0</v>
      </c>
      <c r="Z79" s="542">
        <v>2</v>
      </c>
      <c r="AA79" s="542">
        <v>3</v>
      </c>
      <c r="AB79" s="542">
        <v>0</v>
      </c>
      <c r="AC79" s="542">
        <v>5</v>
      </c>
      <c r="AD79" s="541">
        <v>36</v>
      </c>
      <c r="AE79" s="542">
        <v>0</v>
      </c>
      <c r="AF79" s="542">
        <v>0</v>
      </c>
      <c r="AG79" s="542">
        <v>517</v>
      </c>
      <c r="AH79" s="542">
        <v>553</v>
      </c>
      <c r="AI79" s="541">
        <v>0</v>
      </c>
      <c r="AJ79" s="542">
        <v>0</v>
      </c>
      <c r="AK79" s="542">
        <v>4047</v>
      </c>
      <c r="AL79" s="542">
        <v>78</v>
      </c>
      <c r="AM79" s="542">
        <v>4125</v>
      </c>
      <c r="AN79" s="541">
        <v>0</v>
      </c>
      <c r="AO79" s="542">
        <v>0</v>
      </c>
      <c r="AP79" s="542">
        <v>66</v>
      </c>
      <c r="AQ79" s="542">
        <v>141</v>
      </c>
      <c r="AR79" s="543">
        <v>207</v>
      </c>
      <c r="AS79" s="541">
        <v>89</v>
      </c>
      <c r="AT79" s="542">
        <v>15</v>
      </c>
      <c r="AU79" s="542">
        <v>0</v>
      </c>
      <c r="AV79" s="542">
        <v>63</v>
      </c>
      <c r="AW79" s="543">
        <v>167</v>
      </c>
      <c r="AX79" s="541">
        <v>16</v>
      </c>
      <c r="AY79" s="542">
        <v>0</v>
      </c>
      <c r="AZ79" s="542">
        <v>0</v>
      </c>
      <c r="BA79" s="542">
        <v>103</v>
      </c>
      <c r="BB79" s="543">
        <v>119</v>
      </c>
      <c r="BC79" s="542">
        <v>19</v>
      </c>
      <c r="BD79" s="542">
        <v>50</v>
      </c>
      <c r="BE79" s="542">
        <v>22</v>
      </c>
      <c r="BF79" s="542">
        <v>124</v>
      </c>
      <c r="BG79" s="543">
        <v>215</v>
      </c>
      <c r="BH79" s="542">
        <v>1196</v>
      </c>
      <c r="BI79" s="542">
        <v>192</v>
      </c>
      <c r="BJ79" s="542">
        <v>20</v>
      </c>
      <c r="BK79" s="542">
        <v>68</v>
      </c>
      <c r="BL79" s="543">
        <v>1476</v>
      </c>
      <c r="BM79" s="542">
        <v>1</v>
      </c>
      <c r="BN79" s="542">
        <v>1</v>
      </c>
      <c r="BO79" s="542">
        <v>13</v>
      </c>
      <c r="BP79" s="821">
        <v>0</v>
      </c>
      <c r="BQ79" s="822">
        <v>15</v>
      </c>
      <c r="BR79" s="821">
        <v>0</v>
      </c>
      <c r="BS79" s="821">
        <v>29</v>
      </c>
      <c r="BT79" s="821">
        <v>38</v>
      </c>
      <c r="BU79" s="821">
        <v>15</v>
      </c>
      <c r="BV79" s="837">
        <v>82</v>
      </c>
    </row>
    <row r="80" spans="1:79" s="130" customFormat="1" ht="11.1" customHeight="1">
      <c r="C80" s="130" t="s">
        <v>269</v>
      </c>
      <c r="D80" s="274"/>
      <c r="E80" s="541">
        <v>0</v>
      </c>
      <c r="F80" s="542">
        <v>0</v>
      </c>
      <c r="G80" s="542">
        <v>0</v>
      </c>
      <c r="H80" s="542">
        <v>0</v>
      </c>
      <c r="I80" s="543">
        <v>0</v>
      </c>
      <c r="J80" s="541">
        <v>0</v>
      </c>
      <c r="K80" s="542">
        <v>0</v>
      </c>
      <c r="L80" s="542">
        <v>0</v>
      </c>
      <c r="M80" s="542">
        <v>0</v>
      </c>
      <c r="N80" s="542">
        <v>0</v>
      </c>
      <c r="O80" s="541">
        <v>0</v>
      </c>
      <c r="P80" s="542">
        <v>0</v>
      </c>
      <c r="Q80" s="542">
        <v>0</v>
      </c>
      <c r="R80" s="542">
        <v>4</v>
      </c>
      <c r="S80" s="542">
        <v>4</v>
      </c>
      <c r="T80" s="541">
        <v>0</v>
      </c>
      <c r="U80" s="542">
        <v>0</v>
      </c>
      <c r="V80" s="542">
        <v>0</v>
      </c>
      <c r="W80" s="542">
        <v>0</v>
      </c>
      <c r="X80" s="542">
        <v>0</v>
      </c>
      <c r="Y80" s="541">
        <v>0</v>
      </c>
      <c r="Z80" s="542">
        <v>0</v>
      </c>
      <c r="AA80" s="542">
        <v>0</v>
      </c>
      <c r="AB80" s="542">
        <v>0</v>
      </c>
      <c r="AC80" s="542">
        <v>0</v>
      </c>
      <c r="AD80" s="541">
        <v>0</v>
      </c>
      <c r="AE80" s="542">
        <v>0</v>
      </c>
      <c r="AF80" s="542">
        <v>0</v>
      </c>
      <c r="AG80" s="542">
        <v>0</v>
      </c>
      <c r="AH80" s="542">
        <v>0</v>
      </c>
      <c r="AI80" s="541">
        <v>0</v>
      </c>
      <c r="AJ80" s="542">
        <v>0</v>
      </c>
      <c r="AK80" s="542">
        <v>0</v>
      </c>
      <c r="AL80" s="542">
        <v>0</v>
      </c>
      <c r="AM80" s="542">
        <v>0</v>
      </c>
      <c r="AN80" s="541">
        <v>0</v>
      </c>
      <c r="AO80" s="542">
        <v>0</v>
      </c>
      <c r="AP80" s="542">
        <v>0</v>
      </c>
      <c r="AQ80" s="542">
        <v>0</v>
      </c>
      <c r="AR80" s="543">
        <v>0</v>
      </c>
      <c r="AS80" s="542">
        <v>0</v>
      </c>
      <c r="AT80" s="542">
        <v>0</v>
      </c>
      <c r="AU80" s="542">
        <v>0</v>
      </c>
      <c r="AV80" s="542">
        <v>0</v>
      </c>
      <c r="AW80" s="543">
        <v>0</v>
      </c>
      <c r="AX80" s="542">
        <v>0</v>
      </c>
      <c r="AY80" s="542">
        <v>0</v>
      </c>
      <c r="AZ80" s="542">
        <v>0</v>
      </c>
      <c r="BA80" s="542">
        <v>0</v>
      </c>
      <c r="BB80" s="543">
        <v>0</v>
      </c>
      <c r="BC80" s="542">
        <v>0</v>
      </c>
      <c r="BD80" s="542">
        <v>0</v>
      </c>
      <c r="BE80" s="542">
        <v>0</v>
      </c>
      <c r="BF80" s="542">
        <v>0</v>
      </c>
      <c r="BG80" s="543">
        <v>0</v>
      </c>
      <c r="BH80" s="542">
        <v>0</v>
      </c>
      <c r="BI80" s="542">
        <v>0</v>
      </c>
      <c r="BJ80" s="542">
        <v>0</v>
      </c>
      <c r="BK80" s="542">
        <v>0</v>
      </c>
      <c r="BL80" s="543">
        <v>0</v>
      </c>
      <c r="BM80" s="542">
        <v>0</v>
      </c>
      <c r="BN80" s="542">
        <v>0</v>
      </c>
      <c r="BO80" s="821">
        <v>0</v>
      </c>
      <c r="BP80" s="821">
        <v>0</v>
      </c>
      <c r="BQ80" s="822">
        <v>0</v>
      </c>
      <c r="BR80" s="821">
        <v>0</v>
      </c>
      <c r="BS80" s="821">
        <v>0</v>
      </c>
      <c r="BT80" s="821">
        <v>0</v>
      </c>
      <c r="BU80" s="821">
        <v>0</v>
      </c>
      <c r="BV80" s="837">
        <v>0</v>
      </c>
    </row>
    <row r="81" spans="2:79" s="130" customFormat="1" ht="11.1" customHeight="1">
      <c r="C81" s="975" t="s">
        <v>249</v>
      </c>
      <c r="D81" s="976"/>
      <c r="E81" s="541">
        <v>0</v>
      </c>
      <c r="F81" s="542">
        <v>0</v>
      </c>
      <c r="G81" s="542">
        <v>0</v>
      </c>
      <c r="H81" s="542">
        <v>0</v>
      </c>
      <c r="I81" s="543">
        <v>0</v>
      </c>
      <c r="J81" s="541">
        <v>0</v>
      </c>
      <c r="K81" s="542">
        <v>0</v>
      </c>
      <c r="L81" s="542">
        <v>0</v>
      </c>
      <c r="M81" s="542">
        <v>0</v>
      </c>
      <c r="N81" s="543">
        <v>0</v>
      </c>
      <c r="O81" s="541">
        <v>0</v>
      </c>
      <c r="P81" s="542">
        <v>0</v>
      </c>
      <c r="Q81" s="542">
        <v>0</v>
      </c>
      <c r="R81" s="542">
        <v>0</v>
      </c>
      <c r="S81" s="543">
        <v>0</v>
      </c>
      <c r="T81" s="541">
        <v>0</v>
      </c>
      <c r="U81" s="542">
        <v>0</v>
      </c>
      <c r="V81" s="542">
        <v>0</v>
      </c>
      <c r="W81" s="542">
        <v>0</v>
      </c>
      <c r="X81" s="543">
        <v>0</v>
      </c>
      <c r="Y81" s="541">
        <v>0</v>
      </c>
      <c r="Z81" s="542">
        <v>0</v>
      </c>
      <c r="AA81" s="542">
        <v>0</v>
      </c>
      <c r="AB81" s="542">
        <v>0</v>
      </c>
      <c r="AC81" s="543">
        <v>0</v>
      </c>
      <c r="AD81" s="541">
        <v>0</v>
      </c>
      <c r="AE81" s="542">
        <v>0</v>
      </c>
      <c r="AF81" s="542">
        <v>0</v>
      </c>
      <c r="AG81" s="542">
        <v>0</v>
      </c>
      <c r="AH81" s="543">
        <v>0</v>
      </c>
      <c r="AI81" s="541">
        <v>0</v>
      </c>
      <c r="AJ81" s="542">
        <v>0</v>
      </c>
      <c r="AK81" s="542">
        <v>0</v>
      </c>
      <c r="AL81" s="542">
        <v>0</v>
      </c>
      <c r="AM81" s="543">
        <v>0</v>
      </c>
      <c r="AN81" s="542">
        <v>0</v>
      </c>
      <c r="AO81" s="542">
        <v>0</v>
      </c>
      <c r="AP81" s="542">
        <v>1</v>
      </c>
      <c r="AQ81" s="542">
        <v>4</v>
      </c>
      <c r="AR81" s="543">
        <v>5</v>
      </c>
      <c r="AS81" s="542">
        <v>0</v>
      </c>
      <c r="AT81" s="542">
        <v>0</v>
      </c>
      <c r="AU81" s="542">
        <v>0</v>
      </c>
      <c r="AV81" s="542">
        <v>0</v>
      </c>
      <c r="AW81" s="543">
        <v>0</v>
      </c>
      <c r="AX81" s="542">
        <v>0</v>
      </c>
      <c r="AY81" s="542">
        <v>0</v>
      </c>
      <c r="AZ81" s="542">
        <v>0</v>
      </c>
      <c r="BA81" s="542">
        <v>0</v>
      </c>
      <c r="BB81" s="543">
        <v>0</v>
      </c>
      <c r="BC81" s="542">
        <v>0</v>
      </c>
      <c r="BD81" s="542">
        <v>0</v>
      </c>
      <c r="BE81" s="542">
        <v>0</v>
      </c>
      <c r="BF81" s="542">
        <v>0</v>
      </c>
      <c r="BG81" s="543">
        <v>0</v>
      </c>
      <c r="BH81" s="542">
        <v>0</v>
      </c>
      <c r="BI81" s="542">
        <v>0</v>
      </c>
      <c r="BJ81" s="542">
        <v>0</v>
      </c>
      <c r="BK81" s="542">
        <v>0</v>
      </c>
      <c r="BL81" s="543">
        <v>0</v>
      </c>
      <c r="BM81" s="542">
        <v>0</v>
      </c>
      <c r="BN81" s="542">
        <v>0</v>
      </c>
      <c r="BO81" s="821">
        <v>0</v>
      </c>
      <c r="BP81" s="821">
        <v>0</v>
      </c>
      <c r="BQ81" s="809">
        <v>0</v>
      </c>
      <c r="BR81" s="821">
        <v>0</v>
      </c>
      <c r="BS81" s="821">
        <v>0</v>
      </c>
      <c r="BT81" s="821">
        <v>0</v>
      </c>
      <c r="BU81" s="821">
        <v>0</v>
      </c>
      <c r="BV81" s="848">
        <v>0</v>
      </c>
    </row>
    <row r="82" spans="2:79" s="387" customFormat="1" ht="11.1" customHeight="1">
      <c r="C82" s="387" t="s">
        <v>207</v>
      </c>
      <c r="D82" s="388"/>
      <c r="E82" s="575"/>
      <c r="F82" s="44"/>
      <c r="G82" s="44"/>
      <c r="H82" s="44"/>
      <c r="I82" s="576"/>
      <c r="J82" s="575"/>
      <c r="K82" s="44"/>
      <c r="L82" s="44"/>
      <c r="M82" s="44"/>
      <c r="N82" s="576"/>
      <c r="O82" s="575"/>
      <c r="P82" s="44"/>
      <c r="Q82" s="44"/>
      <c r="R82" s="44"/>
      <c r="S82" s="576"/>
      <c r="T82" s="575"/>
      <c r="U82" s="44"/>
      <c r="V82" s="44"/>
      <c r="W82" s="44"/>
      <c r="X82" s="576"/>
      <c r="Y82" s="575"/>
      <c r="Z82" s="44"/>
      <c r="AA82" s="44"/>
      <c r="AB82" s="44"/>
      <c r="AC82" s="576"/>
      <c r="AD82" s="575"/>
      <c r="AE82" s="44"/>
      <c r="AF82" s="44"/>
      <c r="AG82" s="44"/>
      <c r="AH82" s="576"/>
      <c r="AI82" s="575"/>
      <c r="AJ82" s="44"/>
      <c r="AK82" s="44"/>
      <c r="AL82" s="44"/>
      <c r="AM82" s="576"/>
      <c r="AN82" s="44"/>
      <c r="AO82" s="44"/>
      <c r="AP82" s="44"/>
      <c r="AQ82" s="44"/>
      <c r="AR82" s="543"/>
      <c r="AS82" s="542"/>
      <c r="AT82" s="542"/>
      <c r="AU82" s="542"/>
      <c r="AV82" s="542"/>
      <c r="AW82" s="543"/>
      <c r="AX82" s="542"/>
      <c r="AY82" s="542"/>
      <c r="AZ82" s="542"/>
      <c r="BA82" s="542"/>
      <c r="BB82" s="543"/>
      <c r="BC82" s="542"/>
      <c r="BD82" s="542"/>
      <c r="BE82" s="542"/>
      <c r="BF82" s="542"/>
      <c r="BG82" s="543"/>
      <c r="BH82" s="542"/>
      <c r="BI82" s="542"/>
      <c r="BJ82" s="542"/>
      <c r="BK82" s="542"/>
      <c r="BL82" s="543"/>
      <c r="BM82" s="542"/>
      <c r="BN82" s="542"/>
      <c r="BO82" s="821"/>
      <c r="BP82" s="821"/>
      <c r="BQ82" s="809"/>
      <c r="BR82" s="821"/>
      <c r="BS82" s="821"/>
      <c r="BT82" s="821"/>
      <c r="BU82" s="821"/>
      <c r="BV82" s="848"/>
      <c r="BX82" s="130"/>
      <c r="BY82" s="130"/>
      <c r="BZ82" s="130"/>
      <c r="CA82" s="130"/>
    </row>
    <row r="83" spans="2:79" s="130" customFormat="1" ht="11.1" customHeight="1">
      <c r="C83" s="130" t="s">
        <v>208</v>
      </c>
      <c r="D83" s="274"/>
      <c r="E83" s="541">
        <v>0</v>
      </c>
      <c r="F83" s="542">
        <v>0</v>
      </c>
      <c r="G83" s="542">
        <v>0</v>
      </c>
      <c r="H83" s="542">
        <v>0</v>
      </c>
      <c r="I83" s="543">
        <v>0</v>
      </c>
      <c r="J83" s="541">
        <v>0</v>
      </c>
      <c r="K83" s="542">
        <v>0</v>
      </c>
      <c r="L83" s="542">
        <v>0</v>
      </c>
      <c r="M83" s="542">
        <v>0</v>
      </c>
      <c r="N83" s="543">
        <v>0</v>
      </c>
      <c r="O83" s="541">
        <v>0</v>
      </c>
      <c r="P83" s="542">
        <v>0</v>
      </c>
      <c r="Q83" s="542">
        <v>0</v>
      </c>
      <c r="R83" s="542">
        <v>0</v>
      </c>
      <c r="S83" s="543">
        <v>0</v>
      </c>
      <c r="T83" s="541">
        <v>0</v>
      </c>
      <c r="U83" s="542">
        <v>0</v>
      </c>
      <c r="V83" s="542">
        <v>0</v>
      </c>
      <c r="W83" s="542">
        <v>0</v>
      </c>
      <c r="X83" s="543">
        <v>0</v>
      </c>
      <c r="Y83" s="541">
        <v>0</v>
      </c>
      <c r="Z83" s="542">
        <v>0</v>
      </c>
      <c r="AA83" s="542">
        <v>0</v>
      </c>
      <c r="AB83" s="542">
        <v>0</v>
      </c>
      <c r="AC83" s="543">
        <v>0</v>
      </c>
      <c r="AD83" s="541">
        <v>0</v>
      </c>
      <c r="AE83" s="542">
        <v>0</v>
      </c>
      <c r="AF83" s="542">
        <v>0</v>
      </c>
      <c r="AG83" s="542">
        <v>250</v>
      </c>
      <c r="AH83" s="543">
        <v>250</v>
      </c>
      <c r="AI83" s="541">
        <v>0</v>
      </c>
      <c r="AJ83" s="542">
        <v>0</v>
      </c>
      <c r="AK83" s="542">
        <v>0</v>
      </c>
      <c r="AL83" s="542">
        <v>0</v>
      </c>
      <c r="AM83" s="543">
        <v>0</v>
      </c>
      <c r="AN83" s="542">
        <v>0</v>
      </c>
      <c r="AO83" s="542">
        <v>0</v>
      </c>
      <c r="AP83" s="542">
        <v>0</v>
      </c>
      <c r="AQ83" s="542">
        <v>0</v>
      </c>
      <c r="AR83" s="543">
        <v>0</v>
      </c>
      <c r="AS83" s="542">
        <v>0</v>
      </c>
      <c r="AT83" s="542">
        <v>0</v>
      </c>
      <c r="AU83" s="542">
        <v>0</v>
      </c>
      <c r="AV83" s="542">
        <v>0</v>
      </c>
      <c r="AW83" s="543">
        <v>0</v>
      </c>
      <c r="AX83" s="542">
        <v>0</v>
      </c>
      <c r="AY83" s="542">
        <v>0</v>
      </c>
      <c r="AZ83" s="542">
        <v>0</v>
      </c>
      <c r="BA83" s="542">
        <v>0</v>
      </c>
      <c r="BB83" s="543">
        <v>0</v>
      </c>
      <c r="BC83" s="542">
        <v>0</v>
      </c>
      <c r="BD83" s="542">
        <v>0</v>
      </c>
      <c r="BE83" s="542">
        <v>0</v>
      </c>
      <c r="BF83" s="542">
        <v>0</v>
      </c>
      <c r="BG83" s="543">
        <v>0</v>
      </c>
      <c r="BH83" s="542">
        <v>0</v>
      </c>
      <c r="BI83" s="542">
        <v>0</v>
      </c>
      <c r="BJ83" s="542">
        <v>0</v>
      </c>
      <c r="BK83" s="542">
        <v>0</v>
      </c>
      <c r="BL83" s="543">
        <v>0</v>
      </c>
      <c r="BM83" s="542">
        <v>0</v>
      </c>
      <c r="BN83" s="542">
        <v>0</v>
      </c>
      <c r="BO83" s="821">
        <v>0</v>
      </c>
      <c r="BP83" s="821">
        <v>0</v>
      </c>
      <c r="BQ83" s="822">
        <v>0</v>
      </c>
      <c r="BR83" s="821">
        <v>0</v>
      </c>
      <c r="BS83" s="821">
        <v>0</v>
      </c>
      <c r="BT83" s="821">
        <v>0</v>
      </c>
      <c r="BU83" s="821">
        <v>0</v>
      </c>
      <c r="BV83" s="837">
        <v>0</v>
      </c>
    </row>
    <row r="84" spans="2:79" s="130" customFormat="1" ht="11.1" customHeight="1">
      <c r="C84" s="130" t="s">
        <v>220</v>
      </c>
      <c r="D84" s="274"/>
      <c r="E84" s="541">
        <v>0</v>
      </c>
      <c r="F84" s="542">
        <v>0</v>
      </c>
      <c r="G84" s="542">
        <v>0</v>
      </c>
      <c r="H84" s="542">
        <v>0</v>
      </c>
      <c r="I84" s="543">
        <v>0</v>
      </c>
      <c r="J84" s="541">
        <v>0</v>
      </c>
      <c r="K84" s="542">
        <v>0</v>
      </c>
      <c r="L84" s="542">
        <v>0</v>
      </c>
      <c r="M84" s="542">
        <v>0</v>
      </c>
      <c r="N84" s="543">
        <v>0</v>
      </c>
      <c r="O84" s="541">
        <v>0</v>
      </c>
      <c r="P84" s="542">
        <v>0</v>
      </c>
      <c r="Q84" s="542">
        <v>0</v>
      </c>
      <c r="R84" s="542">
        <v>0</v>
      </c>
      <c r="S84" s="543">
        <v>0</v>
      </c>
      <c r="T84" s="541">
        <v>0</v>
      </c>
      <c r="U84" s="542">
        <v>0</v>
      </c>
      <c r="V84" s="542">
        <v>0</v>
      </c>
      <c r="W84" s="542">
        <v>0</v>
      </c>
      <c r="X84" s="543">
        <v>0</v>
      </c>
      <c r="Y84" s="541">
        <v>0</v>
      </c>
      <c r="Z84" s="542">
        <v>0</v>
      </c>
      <c r="AA84" s="542">
        <v>0</v>
      </c>
      <c r="AB84" s="542">
        <v>0</v>
      </c>
      <c r="AC84" s="543">
        <v>0</v>
      </c>
      <c r="AD84" s="541">
        <v>0</v>
      </c>
      <c r="AE84" s="542">
        <v>0</v>
      </c>
      <c r="AF84" s="542">
        <v>0</v>
      </c>
      <c r="AG84" s="542">
        <v>0</v>
      </c>
      <c r="AH84" s="543">
        <v>0</v>
      </c>
      <c r="AI84" s="541">
        <v>0</v>
      </c>
      <c r="AJ84" s="542">
        <v>0</v>
      </c>
      <c r="AK84" s="542">
        <v>0</v>
      </c>
      <c r="AL84" s="542">
        <v>13</v>
      </c>
      <c r="AM84" s="543">
        <v>13</v>
      </c>
      <c r="AN84" s="542">
        <v>0</v>
      </c>
      <c r="AO84" s="542">
        <v>0</v>
      </c>
      <c r="AP84" s="542">
        <v>0</v>
      </c>
      <c r="AQ84" s="542">
        <v>0</v>
      </c>
      <c r="AR84" s="543">
        <v>0</v>
      </c>
      <c r="AS84" s="542">
        <v>0</v>
      </c>
      <c r="AT84" s="542">
        <v>6</v>
      </c>
      <c r="AU84" s="542">
        <v>0</v>
      </c>
      <c r="AV84" s="542">
        <v>0</v>
      </c>
      <c r="AW84" s="543">
        <v>6</v>
      </c>
      <c r="AX84" s="542">
        <v>0</v>
      </c>
      <c r="AY84" s="542">
        <v>0</v>
      </c>
      <c r="AZ84" s="542">
        <v>0</v>
      </c>
      <c r="BA84" s="542">
        <v>0</v>
      </c>
      <c r="BB84" s="543">
        <v>0</v>
      </c>
      <c r="BC84" s="542">
        <v>0</v>
      </c>
      <c r="BD84" s="542">
        <v>0</v>
      </c>
      <c r="BE84" s="542">
        <v>0</v>
      </c>
      <c r="BF84" s="542">
        <v>0</v>
      </c>
      <c r="BG84" s="543">
        <v>0</v>
      </c>
      <c r="BH84" s="542">
        <v>0</v>
      </c>
      <c r="BI84" s="542">
        <v>0</v>
      </c>
      <c r="BJ84" s="542">
        <v>0</v>
      </c>
      <c r="BK84" s="542">
        <v>0</v>
      </c>
      <c r="BL84" s="543">
        <v>0</v>
      </c>
      <c r="BM84" s="542">
        <v>0</v>
      </c>
      <c r="BN84" s="542">
        <v>0</v>
      </c>
      <c r="BO84" s="821">
        <v>0</v>
      </c>
      <c r="BP84" s="821">
        <v>0</v>
      </c>
      <c r="BQ84" s="809">
        <v>0</v>
      </c>
      <c r="BR84" s="821">
        <v>0</v>
      </c>
      <c r="BS84" s="821">
        <v>0</v>
      </c>
      <c r="BT84" s="821">
        <v>0</v>
      </c>
      <c r="BU84" s="821">
        <v>0</v>
      </c>
      <c r="BV84" s="848">
        <v>0</v>
      </c>
    </row>
    <row r="85" spans="2:79" s="130" customFormat="1" ht="11.1" customHeight="1">
      <c r="C85" s="130" t="s">
        <v>213</v>
      </c>
      <c r="D85" s="274"/>
      <c r="E85" s="541">
        <v>0</v>
      </c>
      <c r="F85" s="542">
        <v>0</v>
      </c>
      <c r="G85" s="542">
        <v>0</v>
      </c>
      <c r="H85" s="542">
        <v>0</v>
      </c>
      <c r="I85" s="543">
        <v>0</v>
      </c>
      <c r="J85" s="541">
        <v>0</v>
      </c>
      <c r="K85" s="542">
        <v>0</v>
      </c>
      <c r="L85" s="542">
        <v>0</v>
      </c>
      <c r="M85" s="542">
        <v>0</v>
      </c>
      <c r="N85" s="543">
        <v>0</v>
      </c>
      <c r="O85" s="541">
        <v>0</v>
      </c>
      <c r="P85" s="542">
        <v>0</v>
      </c>
      <c r="Q85" s="542">
        <v>0</v>
      </c>
      <c r="R85" s="542">
        <v>0</v>
      </c>
      <c r="S85" s="543">
        <v>0</v>
      </c>
      <c r="T85" s="541">
        <v>0</v>
      </c>
      <c r="U85" s="542">
        <v>0</v>
      </c>
      <c r="V85" s="542">
        <v>0</v>
      </c>
      <c r="W85" s="542">
        <v>0</v>
      </c>
      <c r="X85" s="543">
        <v>0</v>
      </c>
      <c r="Y85" s="541">
        <v>0</v>
      </c>
      <c r="Z85" s="542">
        <v>0</v>
      </c>
      <c r="AA85" s="542">
        <v>0</v>
      </c>
      <c r="AB85" s="542">
        <v>0</v>
      </c>
      <c r="AC85" s="543">
        <v>0</v>
      </c>
      <c r="AD85" s="541">
        <v>0</v>
      </c>
      <c r="AE85" s="542">
        <v>0</v>
      </c>
      <c r="AF85" s="542">
        <v>0</v>
      </c>
      <c r="AG85" s="542">
        <v>0</v>
      </c>
      <c r="AH85" s="543">
        <v>0</v>
      </c>
      <c r="AI85" s="541">
        <v>0</v>
      </c>
      <c r="AJ85" s="542">
        <v>5</v>
      </c>
      <c r="AK85" s="542">
        <v>0</v>
      </c>
      <c r="AL85" s="542">
        <v>0</v>
      </c>
      <c r="AM85" s="543">
        <v>5</v>
      </c>
      <c r="AN85" s="542">
        <v>0</v>
      </c>
      <c r="AO85" s="542">
        <v>0</v>
      </c>
      <c r="AP85" s="542">
        <v>0</v>
      </c>
      <c r="AQ85" s="542">
        <v>0</v>
      </c>
      <c r="AR85" s="543">
        <v>0</v>
      </c>
      <c r="AS85" s="542">
        <v>0</v>
      </c>
      <c r="AT85" s="542">
        <v>0</v>
      </c>
      <c r="AU85" s="542">
        <v>0</v>
      </c>
      <c r="AV85" s="542">
        <v>0</v>
      </c>
      <c r="AW85" s="543">
        <v>0</v>
      </c>
      <c r="AX85" s="542">
        <v>0</v>
      </c>
      <c r="AY85" s="542">
        <v>0</v>
      </c>
      <c r="AZ85" s="542">
        <v>0</v>
      </c>
      <c r="BA85" s="542">
        <v>0</v>
      </c>
      <c r="BB85" s="543">
        <v>0</v>
      </c>
      <c r="BC85" s="542">
        <v>0</v>
      </c>
      <c r="BD85" s="542">
        <v>0</v>
      </c>
      <c r="BE85" s="542">
        <v>0</v>
      </c>
      <c r="BF85" s="542">
        <v>0</v>
      </c>
      <c r="BG85" s="543">
        <v>0</v>
      </c>
      <c r="BH85" s="542">
        <v>0</v>
      </c>
      <c r="BI85" s="542">
        <v>0</v>
      </c>
      <c r="BJ85" s="542">
        <v>0</v>
      </c>
      <c r="BK85" s="542">
        <v>0</v>
      </c>
      <c r="BL85" s="543">
        <v>0</v>
      </c>
      <c r="BM85" s="542">
        <v>0</v>
      </c>
      <c r="BN85" s="542">
        <v>0</v>
      </c>
      <c r="BO85" s="821">
        <v>0</v>
      </c>
      <c r="BP85" s="821">
        <v>0</v>
      </c>
      <c r="BQ85" s="809">
        <v>0</v>
      </c>
      <c r="BR85" s="821">
        <v>0</v>
      </c>
      <c r="BS85" s="821">
        <v>0</v>
      </c>
      <c r="BT85" s="821">
        <v>0</v>
      </c>
      <c r="BU85" s="821">
        <v>0</v>
      </c>
      <c r="BV85" s="848">
        <v>0</v>
      </c>
    </row>
    <row r="86" spans="2:79" s="130" customFormat="1" ht="11.1" customHeight="1">
      <c r="C86" s="130" t="s">
        <v>231</v>
      </c>
      <c r="D86" s="274"/>
      <c r="E86" s="541">
        <v>0</v>
      </c>
      <c r="F86" s="542">
        <v>0</v>
      </c>
      <c r="G86" s="542">
        <v>0</v>
      </c>
      <c r="H86" s="542">
        <v>0</v>
      </c>
      <c r="I86" s="543">
        <v>0</v>
      </c>
      <c r="J86" s="541">
        <v>0</v>
      </c>
      <c r="K86" s="542">
        <v>0</v>
      </c>
      <c r="L86" s="542">
        <v>0</v>
      </c>
      <c r="M86" s="542">
        <v>0</v>
      </c>
      <c r="N86" s="543">
        <v>0</v>
      </c>
      <c r="O86" s="541">
        <v>0</v>
      </c>
      <c r="P86" s="542">
        <v>0</v>
      </c>
      <c r="Q86" s="542">
        <v>0</v>
      </c>
      <c r="R86" s="542">
        <v>0</v>
      </c>
      <c r="S86" s="543">
        <v>0</v>
      </c>
      <c r="T86" s="541">
        <v>0</v>
      </c>
      <c r="U86" s="542">
        <v>0</v>
      </c>
      <c r="V86" s="542">
        <v>0</v>
      </c>
      <c r="W86" s="542">
        <v>0</v>
      </c>
      <c r="X86" s="543">
        <v>0</v>
      </c>
      <c r="Y86" s="541">
        <v>0</v>
      </c>
      <c r="Z86" s="542">
        <v>0</v>
      </c>
      <c r="AA86" s="542">
        <v>0</v>
      </c>
      <c r="AB86" s="542">
        <v>0</v>
      </c>
      <c r="AC86" s="543">
        <v>0</v>
      </c>
      <c r="AD86" s="541">
        <v>0</v>
      </c>
      <c r="AE86" s="542">
        <v>0</v>
      </c>
      <c r="AF86" s="542">
        <v>0</v>
      </c>
      <c r="AG86" s="542">
        <v>0</v>
      </c>
      <c r="AH86" s="543">
        <v>0</v>
      </c>
      <c r="AI86" s="541">
        <v>0</v>
      </c>
      <c r="AJ86" s="542">
        <v>0</v>
      </c>
      <c r="AK86" s="542">
        <v>0</v>
      </c>
      <c r="AL86" s="542">
        <v>0</v>
      </c>
      <c r="AM86" s="543">
        <v>0</v>
      </c>
      <c r="AN86" s="542">
        <v>0</v>
      </c>
      <c r="AO86" s="542">
        <v>43</v>
      </c>
      <c r="AP86" s="542">
        <v>0</v>
      </c>
      <c r="AQ86" s="542">
        <v>0</v>
      </c>
      <c r="AR86" s="543">
        <v>43</v>
      </c>
      <c r="AS86" s="542">
        <v>0</v>
      </c>
      <c r="AT86" s="542">
        <v>0</v>
      </c>
      <c r="AU86" s="542">
        <v>0</v>
      </c>
      <c r="AV86" s="542">
        <v>0</v>
      </c>
      <c r="AW86" s="543">
        <v>0</v>
      </c>
      <c r="AX86" s="542">
        <v>0</v>
      </c>
      <c r="AY86" s="542">
        <v>0</v>
      </c>
      <c r="AZ86" s="542">
        <v>0</v>
      </c>
      <c r="BA86" s="542">
        <v>0</v>
      </c>
      <c r="BB86" s="543">
        <v>0</v>
      </c>
      <c r="BC86" s="542">
        <v>0</v>
      </c>
      <c r="BD86" s="542">
        <v>0</v>
      </c>
      <c r="BE86" s="542">
        <v>0</v>
      </c>
      <c r="BF86" s="542">
        <v>0</v>
      </c>
      <c r="BG86" s="543">
        <v>0</v>
      </c>
      <c r="BH86" s="542">
        <v>0</v>
      </c>
      <c r="BI86" s="542">
        <v>0</v>
      </c>
      <c r="BJ86" s="542">
        <v>0</v>
      </c>
      <c r="BK86" s="542">
        <v>0</v>
      </c>
      <c r="BL86" s="543">
        <v>0</v>
      </c>
      <c r="BM86" s="542">
        <v>0</v>
      </c>
      <c r="BN86" s="542">
        <v>0</v>
      </c>
      <c r="BO86" s="821">
        <v>0</v>
      </c>
      <c r="BP86" s="821">
        <v>0</v>
      </c>
      <c r="BQ86" s="809">
        <v>0</v>
      </c>
      <c r="BR86" s="821">
        <v>0</v>
      </c>
      <c r="BS86" s="821">
        <v>0</v>
      </c>
      <c r="BT86" s="821">
        <v>0</v>
      </c>
      <c r="BU86" s="821">
        <v>0</v>
      </c>
      <c r="BV86" s="848">
        <v>0</v>
      </c>
    </row>
    <row r="87" spans="2:79" s="130" customFormat="1" ht="11.1" customHeight="1">
      <c r="C87" s="130" t="s">
        <v>230</v>
      </c>
      <c r="D87" s="274"/>
      <c r="E87" s="541">
        <v>0</v>
      </c>
      <c r="F87" s="542">
        <v>0</v>
      </c>
      <c r="G87" s="542">
        <v>0</v>
      </c>
      <c r="H87" s="542">
        <v>0</v>
      </c>
      <c r="I87" s="543">
        <v>0</v>
      </c>
      <c r="J87" s="541">
        <v>0</v>
      </c>
      <c r="K87" s="542">
        <v>0</v>
      </c>
      <c r="L87" s="542">
        <v>0</v>
      </c>
      <c r="M87" s="542">
        <v>0</v>
      </c>
      <c r="N87" s="543">
        <v>0</v>
      </c>
      <c r="O87" s="541">
        <v>0</v>
      </c>
      <c r="P87" s="542">
        <v>0</v>
      </c>
      <c r="Q87" s="542">
        <v>0</v>
      </c>
      <c r="R87" s="542">
        <v>0</v>
      </c>
      <c r="S87" s="543">
        <v>0</v>
      </c>
      <c r="T87" s="541">
        <v>0</v>
      </c>
      <c r="U87" s="542">
        <v>0</v>
      </c>
      <c r="V87" s="542">
        <v>0</v>
      </c>
      <c r="W87" s="542">
        <v>0</v>
      </c>
      <c r="X87" s="543">
        <v>0</v>
      </c>
      <c r="Y87" s="541">
        <v>0</v>
      </c>
      <c r="Z87" s="542">
        <v>0</v>
      </c>
      <c r="AA87" s="542">
        <v>0</v>
      </c>
      <c r="AB87" s="542">
        <v>0</v>
      </c>
      <c r="AC87" s="543">
        <v>0</v>
      </c>
      <c r="AD87" s="541">
        <v>0</v>
      </c>
      <c r="AE87" s="542">
        <v>0</v>
      </c>
      <c r="AF87" s="542">
        <v>0</v>
      </c>
      <c r="AG87" s="542">
        <v>0</v>
      </c>
      <c r="AH87" s="543">
        <v>0</v>
      </c>
      <c r="AI87" s="541">
        <v>0</v>
      </c>
      <c r="AJ87" s="542">
        <v>0</v>
      </c>
      <c r="AK87" s="542">
        <v>0</v>
      </c>
      <c r="AL87" s="542">
        <v>0</v>
      </c>
      <c r="AM87" s="543">
        <v>0</v>
      </c>
      <c r="AN87" s="542">
        <v>14</v>
      </c>
      <c r="AO87" s="542">
        <v>13</v>
      </c>
      <c r="AP87" s="542">
        <v>0</v>
      </c>
      <c r="AQ87" s="542">
        <v>0</v>
      </c>
      <c r="AR87" s="543">
        <v>27</v>
      </c>
      <c r="AS87" s="542">
        <v>0</v>
      </c>
      <c r="AT87" s="542">
        <v>0</v>
      </c>
      <c r="AU87" s="542">
        <v>0</v>
      </c>
      <c r="AV87" s="542">
        <v>0</v>
      </c>
      <c r="AW87" s="543">
        <v>0</v>
      </c>
      <c r="AX87" s="542">
        <v>0</v>
      </c>
      <c r="AY87" s="542">
        <v>0</v>
      </c>
      <c r="AZ87" s="542">
        <v>0</v>
      </c>
      <c r="BA87" s="542">
        <v>0</v>
      </c>
      <c r="BB87" s="543">
        <v>0</v>
      </c>
      <c r="BC87" s="542">
        <v>0</v>
      </c>
      <c r="BD87" s="542">
        <v>0</v>
      </c>
      <c r="BE87" s="542">
        <v>0</v>
      </c>
      <c r="BF87" s="542">
        <v>0</v>
      </c>
      <c r="BG87" s="543">
        <v>0</v>
      </c>
      <c r="BH87" s="542">
        <v>0</v>
      </c>
      <c r="BI87" s="542">
        <v>0</v>
      </c>
      <c r="BJ87" s="542">
        <v>0</v>
      </c>
      <c r="BK87" s="542">
        <v>0</v>
      </c>
      <c r="BL87" s="543">
        <v>0</v>
      </c>
      <c r="BM87" s="542">
        <v>0</v>
      </c>
      <c r="BN87" s="542">
        <v>0</v>
      </c>
      <c r="BO87" s="821">
        <v>0</v>
      </c>
      <c r="BP87" s="821">
        <v>0</v>
      </c>
      <c r="BQ87" s="809">
        <v>0</v>
      </c>
      <c r="BR87" s="821">
        <v>0</v>
      </c>
      <c r="BS87" s="821">
        <v>0</v>
      </c>
      <c r="BT87" s="821">
        <v>0</v>
      </c>
      <c r="BU87" s="821">
        <v>0</v>
      </c>
      <c r="BV87" s="848">
        <v>0</v>
      </c>
    </row>
    <row r="88" spans="2:79" s="130" customFormat="1" ht="11.1" customHeight="1">
      <c r="C88" s="130" t="s">
        <v>252</v>
      </c>
      <c r="D88" s="274"/>
      <c r="E88" s="541">
        <v>0</v>
      </c>
      <c r="F88" s="542">
        <v>0</v>
      </c>
      <c r="G88" s="542">
        <v>0</v>
      </c>
      <c r="H88" s="542">
        <v>0</v>
      </c>
      <c r="I88" s="543">
        <v>0</v>
      </c>
      <c r="J88" s="541">
        <v>0</v>
      </c>
      <c r="K88" s="542">
        <v>0</v>
      </c>
      <c r="L88" s="542">
        <v>0</v>
      </c>
      <c r="M88" s="542">
        <v>0</v>
      </c>
      <c r="N88" s="543">
        <v>0</v>
      </c>
      <c r="O88" s="541">
        <v>0</v>
      </c>
      <c r="P88" s="542">
        <v>0</v>
      </c>
      <c r="Q88" s="542">
        <v>0</v>
      </c>
      <c r="R88" s="542">
        <v>0</v>
      </c>
      <c r="S88" s="543">
        <v>0</v>
      </c>
      <c r="T88" s="541">
        <v>0</v>
      </c>
      <c r="U88" s="542">
        <v>0</v>
      </c>
      <c r="V88" s="542">
        <v>0</v>
      </c>
      <c r="W88" s="542">
        <v>0</v>
      </c>
      <c r="X88" s="543">
        <v>0</v>
      </c>
      <c r="Y88" s="541">
        <v>0</v>
      </c>
      <c r="Z88" s="542">
        <v>0</v>
      </c>
      <c r="AA88" s="542">
        <v>0</v>
      </c>
      <c r="AB88" s="542">
        <v>0</v>
      </c>
      <c r="AC88" s="543">
        <v>0</v>
      </c>
      <c r="AD88" s="541">
        <v>0</v>
      </c>
      <c r="AE88" s="542">
        <v>0</v>
      </c>
      <c r="AF88" s="542">
        <v>0</v>
      </c>
      <c r="AG88" s="542">
        <v>0</v>
      </c>
      <c r="AH88" s="543">
        <v>0</v>
      </c>
      <c r="AI88" s="541">
        <v>0</v>
      </c>
      <c r="AJ88" s="542">
        <v>0</v>
      </c>
      <c r="AK88" s="542">
        <v>0</v>
      </c>
      <c r="AL88" s="542">
        <v>0</v>
      </c>
      <c r="AM88" s="543">
        <v>0</v>
      </c>
      <c r="AN88" s="542">
        <v>0</v>
      </c>
      <c r="AO88" s="542">
        <v>0</v>
      </c>
      <c r="AP88" s="542">
        <v>0</v>
      </c>
      <c r="AQ88" s="542">
        <v>16</v>
      </c>
      <c r="AR88" s="543">
        <v>16</v>
      </c>
      <c r="AS88" s="542">
        <v>0</v>
      </c>
      <c r="AT88" s="542">
        <v>0</v>
      </c>
      <c r="AU88" s="542">
        <v>0</v>
      </c>
      <c r="AV88" s="542">
        <v>0</v>
      </c>
      <c r="AW88" s="543">
        <v>0</v>
      </c>
      <c r="AX88" s="542">
        <v>0</v>
      </c>
      <c r="AY88" s="542">
        <v>0</v>
      </c>
      <c r="AZ88" s="542">
        <v>0</v>
      </c>
      <c r="BA88" s="542">
        <v>0</v>
      </c>
      <c r="BB88" s="543">
        <v>0</v>
      </c>
      <c r="BC88" s="542">
        <v>0</v>
      </c>
      <c r="BD88" s="542">
        <v>0</v>
      </c>
      <c r="BE88" s="542">
        <v>0</v>
      </c>
      <c r="BF88" s="542">
        <v>0</v>
      </c>
      <c r="BG88" s="543">
        <v>0</v>
      </c>
      <c r="BH88" s="542">
        <v>0</v>
      </c>
      <c r="BI88" s="542">
        <v>0</v>
      </c>
      <c r="BJ88" s="542">
        <v>0</v>
      </c>
      <c r="BK88" s="542">
        <v>0</v>
      </c>
      <c r="BL88" s="543">
        <v>0</v>
      </c>
      <c r="BM88" s="542">
        <v>0</v>
      </c>
      <c r="BN88" s="542">
        <v>0</v>
      </c>
      <c r="BO88" s="821">
        <v>0</v>
      </c>
      <c r="BP88" s="821">
        <v>0</v>
      </c>
      <c r="BQ88" s="809">
        <v>0</v>
      </c>
      <c r="BR88" s="821">
        <v>0</v>
      </c>
      <c r="BS88" s="821">
        <v>0</v>
      </c>
      <c r="BT88" s="821">
        <v>0</v>
      </c>
      <c r="BU88" s="821">
        <v>0</v>
      </c>
      <c r="BV88" s="848">
        <v>0</v>
      </c>
    </row>
    <row r="89" spans="2:79" s="130" customFormat="1" ht="11.1" customHeight="1">
      <c r="C89" s="130" t="s">
        <v>261</v>
      </c>
      <c r="D89" s="274"/>
      <c r="E89" s="541">
        <v>0</v>
      </c>
      <c r="F89" s="542">
        <v>0</v>
      </c>
      <c r="G89" s="542">
        <v>0</v>
      </c>
      <c r="H89" s="542">
        <v>0</v>
      </c>
      <c r="I89" s="542">
        <v>0</v>
      </c>
      <c r="J89" s="541">
        <v>0</v>
      </c>
      <c r="K89" s="542">
        <v>0</v>
      </c>
      <c r="L89" s="542">
        <v>0</v>
      </c>
      <c r="M89" s="542">
        <v>0</v>
      </c>
      <c r="N89" s="542">
        <v>0</v>
      </c>
      <c r="O89" s="541">
        <v>0</v>
      </c>
      <c r="P89" s="542">
        <v>0</v>
      </c>
      <c r="Q89" s="542">
        <v>0</v>
      </c>
      <c r="R89" s="542">
        <v>0</v>
      </c>
      <c r="S89" s="542">
        <v>0</v>
      </c>
      <c r="T89" s="541">
        <v>0</v>
      </c>
      <c r="U89" s="542">
        <v>0</v>
      </c>
      <c r="V89" s="542">
        <v>0</v>
      </c>
      <c r="W89" s="542">
        <v>0</v>
      </c>
      <c r="X89" s="542">
        <v>0</v>
      </c>
      <c r="Y89" s="541">
        <v>0</v>
      </c>
      <c r="Z89" s="542">
        <v>0</v>
      </c>
      <c r="AA89" s="542">
        <v>0</v>
      </c>
      <c r="AB89" s="542">
        <v>0</v>
      </c>
      <c r="AC89" s="542">
        <v>0</v>
      </c>
      <c r="AD89" s="541">
        <v>0</v>
      </c>
      <c r="AE89" s="542">
        <v>0</v>
      </c>
      <c r="AF89" s="542">
        <v>0</v>
      </c>
      <c r="AG89" s="542">
        <v>0</v>
      </c>
      <c r="AH89" s="542">
        <v>0</v>
      </c>
      <c r="AI89" s="541">
        <v>0</v>
      </c>
      <c r="AJ89" s="542">
        <v>0</v>
      </c>
      <c r="AK89" s="542">
        <v>0</v>
      </c>
      <c r="AL89" s="542">
        <v>0</v>
      </c>
      <c r="AM89" s="542">
        <v>0</v>
      </c>
      <c r="AN89" s="541">
        <v>0</v>
      </c>
      <c r="AO89" s="542">
        <v>0</v>
      </c>
      <c r="AP89" s="542">
        <v>0</v>
      </c>
      <c r="AQ89" s="542">
        <v>0</v>
      </c>
      <c r="AR89" s="542">
        <v>0</v>
      </c>
      <c r="AS89" s="541">
        <v>0</v>
      </c>
      <c r="AT89" s="542">
        <v>2</v>
      </c>
      <c r="AU89" s="542">
        <v>0</v>
      </c>
      <c r="AV89" s="542">
        <v>0</v>
      </c>
      <c r="AW89" s="543">
        <v>2</v>
      </c>
      <c r="AX89" s="541">
        <v>0</v>
      </c>
      <c r="AY89" s="542">
        <v>0</v>
      </c>
      <c r="AZ89" s="542">
        <v>0</v>
      </c>
      <c r="BA89" s="542">
        <v>0</v>
      </c>
      <c r="BB89" s="543">
        <v>0</v>
      </c>
      <c r="BC89" s="542">
        <v>0</v>
      </c>
      <c r="BD89" s="542">
        <v>0</v>
      </c>
      <c r="BE89" s="542">
        <v>0</v>
      </c>
      <c r="BF89" s="542">
        <v>0</v>
      </c>
      <c r="BG89" s="543">
        <v>0</v>
      </c>
      <c r="BH89" s="542">
        <v>0</v>
      </c>
      <c r="BI89" s="542">
        <v>0</v>
      </c>
      <c r="BJ89" s="542">
        <v>0</v>
      </c>
      <c r="BK89" s="542">
        <v>0</v>
      </c>
      <c r="BL89" s="543">
        <v>0</v>
      </c>
      <c r="BM89" s="542">
        <v>0</v>
      </c>
      <c r="BN89" s="542">
        <v>0</v>
      </c>
      <c r="BO89" s="821">
        <v>0</v>
      </c>
      <c r="BP89" s="821">
        <v>0</v>
      </c>
      <c r="BQ89" s="809">
        <v>0</v>
      </c>
      <c r="BR89" s="821">
        <v>0</v>
      </c>
      <c r="BS89" s="821">
        <v>0</v>
      </c>
      <c r="BT89" s="821">
        <v>0</v>
      </c>
      <c r="BU89" s="821">
        <v>0</v>
      </c>
      <c r="BV89" s="848">
        <v>0</v>
      </c>
    </row>
    <row r="90" spans="2:79" s="130" customFormat="1" ht="11.1" customHeight="1">
      <c r="C90" s="130" t="s">
        <v>262</v>
      </c>
      <c r="D90" s="274"/>
      <c r="E90" s="541">
        <v>0</v>
      </c>
      <c r="F90" s="542">
        <v>0</v>
      </c>
      <c r="G90" s="542">
        <v>0</v>
      </c>
      <c r="H90" s="542">
        <v>0</v>
      </c>
      <c r="I90" s="542">
        <v>0</v>
      </c>
      <c r="J90" s="541">
        <v>0</v>
      </c>
      <c r="K90" s="542">
        <v>0</v>
      </c>
      <c r="L90" s="542">
        <v>0</v>
      </c>
      <c r="M90" s="542">
        <v>0</v>
      </c>
      <c r="N90" s="542">
        <v>0</v>
      </c>
      <c r="O90" s="541">
        <v>0</v>
      </c>
      <c r="P90" s="542">
        <v>0</v>
      </c>
      <c r="Q90" s="542">
        <v>0</v>
      </c>
      <c r="R90" s="542">
        <v>0</v>
      </c>
      <c r="S90" s="542">
        <v>0</v>
      </c>
      <c r="T90" s="541">
        <v>0</v>
      </c>
      <c r="U90" s="542">
        <v>0</v>
      </c>
      <c r="V90" s="542">
        <v>0</v>
      </c>
      <c r="W90" s="542">
        <v>0</v>
      </c>
      <c r="X90" s="542">
        <v>0</v>
      </c>
      <c r="Y90" s="541">
        <v>0</v>
      </c>
      <c r="Z90" s="542">
        <v>0</v>
      </c>
      <c r="AA90" s="542">
        <v>0</v>
      </c>
      <c r="AB90" s="542">
        <v>0</v>
      </c>
      <c r="AC90" s="542">
        <v>0</v>
      </c>
      <c r="AD90" s="541">
        <v>0</v>
      </c>
      <c r="AE90" s="542">
        <v>0</v>
      </c>
      <c r="AF90" s="542">
        <v>0</v>
      </c>
      <c r="AG90" s="542">
        <v>0</v>
      </c>
      <c r="AH90" s="542">
        <v>0</v>
      </c>
      <c r="AI90" s="541">
        <v>0</v>
      </c>
      <c r="AJ90" s="542">
        <v>0</v>
      </c>
      <c r="AK90" s="542">
        <v>0</v>
      </c>
      <c r="AL90" s="542">
        <v>0</v>
      </c>
      <c r="AM90" s="542">
        <v>0</v>
      </c>
      <c r="AN90" s="541">
        <v>0</v>
      </c>
      <c r="AO90" s="542">
        <v>0</v>
      </c>
      <c r="AP90" s="542">
        <v>0</v>
      </c>
      <c r="AQ90" s="542">
        <v>0</v>
      </c>
      <c r="AR90" s="543">
        <v>0</v>
      </c>
      <c r="AS90" s="541">
        <v>0</v>
      </c>
      <c r="AT90" s="542">
        <v>0</v>
      </c>
      <c r="AU90" s="542">
        <v>0</v>
      </c>
      <c r="AV90" s="542">
        <v>3</v>
      </c>
      <c r="AW90" s="543">
        <v>3</v>
      </c>
      <c r="AX90" s="541">
        <v>0</v>
      </c>
      <c r="AY90" s="542">
        <v>0</v>
      </c>
      <c r="AZ90" s="542">
        <v>0</v>
      </c>
      <c r="BA90" s="542">
        <v>0</v>
      </c>
      <c r="BB90" s="543">
        <v>0</v>
      </c>
      <c r="BC90" s="542">
        <v>0</v>
      </c>
      <c r="BD90" s="542">
        <v>0</v>
      </c>
      <c r="BE90" s="542">
        <v>0</v>
      </c>
      <c r="BF90" s="542">
        <v>0</v>
      </c>
      <c r="BG90" s="543">
        <v>0</v>
      </c>
      <c r="BH90" s="542">
        <v>0</v>
      </c>
      <c r="BI90" s="542">
        <v>0</v>
      </c>
      <c r="BJ90" s="542">
        <v>0</v>
      </c>
      <c r="BK90" s="542">
        <v>0</v>
      </c>
      <c r="BL90" s="543">
        <v>0</v>
      </c>
      <c r="BM90" s="542">
        <v>0</v>
      </c>
      <c r="BN90" s="542">
        <v>0</v>
      </c>
      <c r="BO90" s="821">
        <v>0</v>
      </c>
      <c r="BP90" s="821">
        <v>0</v>
      </c>
      <c r="BQ90" s="809">
        <v>0</v>
      </c>
      <c r="BR90" s="821">
        <v>0</v>
      </c>
      <c r="BS90" s="821">
        <v>0</v>
      </c>
      <c r="BT90" s="821">
        <v>0</v>
      </c>
      <c r="BU90" s="821">
        <v>0</v>
      </c>
      <c r="BV90" s="848">
        <v>0</v>
      </c>
    </row>
    <row r="91" spans="2:79" s="130" customFormat="1" ht="11.1" customHeight="1">
      <c r="C91" s="130" t="s">
        <v>382</v>
      </c>
      <c r="D91" s="274"/>
      <c r="E91" s="541">
        <v>0</v>
      </c>
      <c r="F91" s="821">
        <v>0</v>
      </c>
      <c r="G91" s="821">
        <v>0</v>
      </c>
      <c r="H91" s="821">
        <v>0</v>
      </c>
      <c r="I91" s="821">
        <v>0</v>
      </c>
      <c r="J91" s="541">
        <v>0</v>
      </c>
      <c r="K91" s="821">
        <v>0</v>
      </c>
      <c r="L91" s="821">
        <v>0</v>
      </c>
      <c r="M91" s="821">
        <v>0</v>
      </c>
      <c r="N91" s="821">
        <v>0</v>
      </c>
      <c r="O91" s="541">
        <v>0</v>
      </c>
      <c r="P91" s="821">
        <v>0</v>
      </c>
      <c r="Q91" s="821">
        <v>0</v>
      </c>
      <c r="R91" s="821">
        <v>0</v>
      </c>
      <c r="S91" s="821">
        <v>0</v>
      </c>
      <c r="T91" s="541">
        <v>0</v>
      </c>
      <c r="U91" s="821">
        <v>0</v>
      </c>
      <c r="V91" s="821">
        <v>0</v>
      </c>
      <c r="W91" s="821">
        <v>0</v>
      </c>
      <c r="X91" s="821">
        <v>0</v>
      </c>
      <c r="Y91" s="541">
        <v>0</v>
      </c>
      <c r="Z91" s="821">
        <v>0</v>
      </c>
      <c r="AA91" s="821">
        <v>0</v>
      </c>
      <c r="AB91" s="821">
        <v>0</v>
      </c>
      <c r="AC91" s="821">
        <v>0</v>
      </c>
      <c r="AD91" s="541">
        <v>0</v>
      </c>
      <c r="AE91" s="821">
        <v>0</v>
      </c>
      <c r="AF91" s="821">
        <v>0</v>
      </c>
      <c r="AG91" s="821">
        <v>0</v>
      </c>
      <c r="AH91" s="821">
        <v>0</v>
      </c>
      <c r="AI91" s="541">
        <v>0</v>
      </c>
      <c r="AJ91" s="821">
        <v>0</v>
      </c>
      <c r="AK91" s="821">
        <v>0</v>
      </c>
      <c r="AL91" s="821">
        <v>0</v>
      </c>
      <c r="AM91" s="821">
        <v>0</v>
      </c>
      <c r="AN91" s="821">
        <v>0</v>
      </c>
      <c r="AO91" s="821">
        <v>0</v>
      </c>
      <c r="AP91" s="821">
        <v>0</v>
      </c>
      <c r="AQ91" s="821">
        <v>0</v>
      </c>
      <c r="AR91" s="837">
        <v>0</v>
      </c>
      <c r="AS91" s="821">
        <v>0</v>
      </c>
      <c r="AT91" s="821">
        <v>0</v>
      </c>
      <c r="AU91" s="821">
        <v>0</v>
      </c>
      <c r="AV91" s="821">
        <v>0</v>
      </c>
      <c r="AW91" s="837">
        <v>0</v>
      </c>
      <c r="AX91" s="821">
        <v>0</v>
      </c>
      <c r="AY91" s="821">
        <v>0</v>
      </c>
      <c r="AZ91" s="821">
        <v>0</v>
      </c>
      <c r="BA91" s="821">
        <v>0</v>
      </c>
      <c r="BB91" s="837">
        <v>0</v>
      </c>
      <c r="BC91" s="821">
        <v>0</v>
      </c>
      <c r="BD91" s="821">
        <v>0</v>
      </c>
      <c r="BE91" s="821">
        <v>0</v>
      </c>
      <c r="BF91" s="821">
        <v>0</v>
      </c>
      <c r="BG91" s="837">
        <v>0</v>
      </c>
      <c r="BH91" s="821">
        <v>0</v>
      </c>
      <c r="BI91" s="821">
        <v>0</v>
      </c>
      <c r="BJ91" s="821">
        <v>0</v>
      </c>
      <c r="BK91" s="821">
        <v>0</v>
      </c>
      <c r="BL91" s="837">
        <v>0</v>
      </c>
      <c r="BM91" s="821">
        <v>0</v>
      </c>
      <c r="BN91" s="821">
        <v>0</v>
      </c>
      <c r="BO91" s="821">
        <v>0</v>
      </c>
      <c r="BP91" s="821">
        <v>0</v>
      </c>
      <c r="BQ91" s="848">
        <v>0</v>
      </c>
      <c r="BR91" s="821">
        <v>0</v>
      </c>
      <c r="BS91" s="821">
        <v>0</v>
      </c>
      <c r="BT91" s="821">
        <v>13</v>
      </c>
      <c r="BU91" s="821">
        <v>0</v>
      </c>
      <c r="BV91" s="852">
        <v>13</v>
      </c>
    </row>
    <row r="92" spans="2:79" s="130" customFormat="1" ht="11.1" customHeight="1">
      <c r="B92" s="130" t="s">
        <v>102</v>
      </c>
      <c r="D92" s="274"/>
      <c r="E92" s="541"/>
      <c r="F92" s="542"/>
      <c r="G92" s="542"/>
      <c r="H92" s="542"/>
      <c r="I92" s="543"/>
      <c r="J92" s="541"/>
      <c r="K92" s="542"/>
      <c r="L92" s="542"/>
      <c r="M92" s="542"/>
      <c r="N92" s="543"/>
      <c r="O92" s="541"/>
      <c r="P92" s="542"/>
      <c r="Q92" s="542"/>
      <c r="R92" s="542"/>
      <c r="S92" s="543"/>
      <c r="T92" s="541"/>
      <c r="U92" s="542"/>
      <c r="V92" s="542"/>
      <c r="W92" s="542"/>
      <c r="X92" s="543"/>
      <c r="Y92" s="541"/>
      <c r="Z92" s="542"/>
      <c r="AA92" s="542"/>
      <c r="AB92" s="542"/>
      <c r="AC92" s="543"/>
      <c r="AD92" s="541"/>
      <c r="AE92" s="542"/>
      <c r="AF92" s="542"/>
      <c r="AG92" s="542"/>
      <c r="AH92" s="543"/>
      <c r="AI92" s="541"/>
      <c r="AJ92" s="542"/>
      <c r="AK92" s="542"/>
      <c r="AL92" s="542"/>
      <c r="AM92" s="543"/>
      <c r="AN92" s="542"/>
      <c r="AO92" s="542"/>
      <c r="AP92" s="542"/>
      <c r="AQ92" s="542"/>
      <c r="AR92" s="543"/>
      <c r="AS92" s="542"/>
      <c r="AT92" s="542"/>
      <c r="AU92" s="542"/>
      <c r="AV92" s="542"/>
      <c r="AW92" s="543"/>
      <c r="AX92" s="542"/>
      <c r="AY92" s="542"/>
      <c r="AZ92" s="542"/>
      <c r="BA92" s="542"/>
      <c r="BB92" s="543"/>
      <c r="BC92" s="542"/>
      <c r="BD92" s="542"/>
      <c r="BE92" s="542"/>
      <c r="BF92" s="542"/>
      <c r="BG92" s="543"/>
      <c r="BH92" s="542"/>
      <c r="BI92" s="542"/>
      <c r="BJ92" s="542"/>
      <c r="BK92" s="542"/>
      <c r="BL92" s="543"/>
      <c r="BM92" s="542"/>
      <c r="BN92" s="542"/>
      <c r="BO92" s="821"/>
      <c r="BP92" s="821"/>
      <c r="BQ92" s="809"/>
      <c r="BR92" s="821"/>
      <c r="BS92" s="821"/>
      <c r="BT92" s="821"/>
      <c r="BU92" s="821"/>
      <c r="BV92" s="848"/>
    </row>
    <row r="93" spans="2:79" s="130" customFormat="1" ht="11.1" customHeight="1">
      <c r="C93" s="130" t="s">
        <v>154</v>
      </c>
      <c r="D93" s="274"/>
      <c r="E93" s="541">
        <v>0</v>
      </c>
      <c r="F93" s="542">
        <v>0</v>
      </c>
      <c r="G93" s="542">
        <v>0</v>
      </c>
      <c r="H93" s="542">
        <v>-244</v>
      </c>
      <c r="I93" s="543">
        <v>-244</v>
      </c>
      <c r="J93" s="541">
        <v>0</v>
      </c>
      <c r="K93" s="542">
        <v>0</v>
      </c>
      <c r="L93" s="542">
        <v>0</v>
      </c>
      <c r="M93" s="542">
        <v>0</v>
      </c>
      <c r="N93" s="543">
        <v>0</v>
      </c>
      <c r="O93" s="541">
        <v>0</v>
      </c>
      <c r="P93" s="542">
        <v>0</v>
      </c>
      <c r="Q93" s="542">
        <v>0</v>
      </c>
      <c r="R93" s="542">
        <v>0</v>
      </c>
      <c r="S93" s="543">
        <v>0</v>
      </c>
      <c r="T93" s="541">
        <v>0</v>
      </c>
      <c r="U93" s="542">
        <v>0</v>
      </c>
      <c r="V93" s="542">
        <v>0</v>
      </c>
      <c r="W93" s="542">
        <v>0</v>
      </c>
      <c r="X93" s="543">
        <v>0</v>
      </c>
      <c r="Y93" s="541">
        <v>0</v>
      </c>
      <c r="Z93" s="542">
        <v>0</v>
      </c>
      <c r="AA93" s="542">
        <v>0</v>
      </c>
      <c r="AB93" s="542">
        <v>0</v>
      </c>
      <c r="AC93" s="543">
        <v>0</v>
      </c>
      <c r="AD93" s="541">
        <v>0</v>
      </c>
      <c r="AE93" s="542">
        <v>0</v>
      </c>
      <c r="AF93" s="542">
        <v>0</v>
      </c>
      <c r="AG93" s="542">
        <v>0</v>
      </c>
      <c r="AH93" s="543">
        <v>0</v>
      </c>
      <c r="AI93" s="541">
        <v>0</v>
      </c>
      <c r="AJ93" s="542">
        <v>0</v>
      </c>
      <c r="AK93" s="542">
        <v>0</v>
      </c>
      <c r="AL93" s="542">
        <v>0</v>
      </c>
      <c r="AM93" s="543">
        <v>0</v>
      </c>
      <c r="AN93" s="542">
        <v>0</v>
      </c>
      <c r="AO93" s="542">
        <v>0</v>
      </c>
      <c r="AP93" s="542">
        <v>0</v>
      </c>
      <c r="AQ93" s="542">
        <v>0</v>
      </c>
      <c r="AR93" s="543">
        <v>0</v>
      </c>
      <c r="AS93" s="542">
        <v>0</v>
      </c>
      <c r="AT93" s="542">
        <v>0</v>
      </c>
      <c r="AU93" s="542">
        <v>0</v>
      </c>
      <c r="AV93" s="542">
        <v>0</v>
      </c>
      <c r="AW93" s="543">
        <v>0</v>
      </c>
      <c r="AX93" s="542">
        <v>0</v>
      </c>
      <c r="AY93" s="542">
        <v>0</v>
      </c>
      <c r="AZ93" s="542">
        <v>0</v>
      </c>
      <c r="BA93" s="542">
        <v>0</v>
      </c>
      <c r="BB93" s="543">
        <v>0</v>
      </c>
      <c r="BC93" s="542">
        <v>0</v>
      </c>
      <c r="BD93" s="542">
        <v>0</v>
      </c>
      <c r="BE93" s="542">
        <v>0</v>
      </c>
      <c r="BF93" s="542">
        <v>0</v>
      </c>
      <c r="BG93" s="543">
        <v>0</v>
      </c>
      <c r="BH93" s="542">
        <v>0</v>
      </c>
      <c r="BI93" s="542">
        <v>0</v>
      </c>
      <c r="BJ93" s="542">
        <v>0</v>
      </c>
      <c r="BK93" s="542">
        <v>0</v>
      </c>
      <c r="BL93" s="543">
        <v>0</v>
      </c>
      <c r="BM93" s="542">
        <v>0</v>
      </c>
      <c r="BN93" s="542">
        <v>0</v>
      </c>
      <c r="BO93" s="821">
        <v>0</v>
      </c>
      <c r="BP93" s="821">
        <v>0</v>
      </c>
      <c r="BQ93" s="822">
        <v>0</v>
      </c>
      <c r="BR93" s="821">
        <v>0</v>
      </c>
      <c r="BS93" s="821">
        <v>0</v>
      </c>
      <c r="BT93" s="821">
        <v>0</v>
      </c>
      <c r="BU93" s="821">
        <v>0</v>
      </c>
      <c r="BV93" s="837">
        <v>0</v>
      </c>
    </row>
    <row r="94" spans="2:79" s="130" customFormat="1" ht="11.1" customHeight="1">
      <c r="C94" s="130" t="s">
        <v>155</v>
      </c>
      <c r="D94" s="274"/>
      <c r="E94" s="541">
        <v>0</v>
      </c>
      <c r="F94" s="542">
        <v>0</v>
      </c>
      <c r="G94" s="542">
        <v>0</v>
      </c>
      <c r="H94" s="542">
        <v>-92</v>
      </c>
      <c r="I94" s="543">
        <v>-92</v>
      </c>
      <c r="J94" s="541">
        <v>0</v>
      </c>
      <c r="K94" s="542">
        <v>0</v>
      </c>
      <c r="L94" s="542">
        <v>0</v>
      </c>
      <c r="M94" s="542">
        <v>0</v>
      </c>
      <c r="N94" s="543">
        <v>0</v>
      </c>
      <c r="O94" s="541">
        <v>0</v>
      </c>
      <c r="P94" s="542">
        <v>0</v>
      </c>
      <c r="Q94" s="542">
        <v>0</v>
      </c>
      <c r="R94" s="542">
        <v>0</v>
      </c>
      <c r="S94" s="543">
        <v>0</v>
      </c>
      <c r="T94" s="541">
        <v>0</v>
      </c>
      <c r="U94" s="542">
        <v>0</v>
      </c>
      <c r="V94" s="542">
        <v>0</v>
      </c>
      <c r="W94" s="542">
        <v>0</v>
      </c>
      <c r="X94" s="543">
        <v>0</v>
      </c>
      <c r="Y94" s="541">
        <v>0</v>
      </c>
      <c r="Z94" s="542">
        <v>0</v>
      </c>
      <c r="AA94" s="542">
        <v>0</v>
      </c>
      <c r="AB94" s="542">
        <v>0</v>
      </c>
      <c r="AC94" s="543">
        <v>0</v>
      </c>
      <c r="AD94" s="541">
        <v>0</v>
      </c>
      <c r="AE94" s="542">
        <v>0</v>
      </c>
      <c r="AF94" s="542">
        <v>0</v>
      </c>
      <c r="AG94" s="542">
        <v>0</v>
      </c>
      <c r="AH94" s="543">
        <v>0</v>
      </c>
      <c r="AI94" s="541">
        <v>0</v>
      </c>
      <c r="AJ94" s="542">
        <v>0</v>
      </c>
      <c r="AK94" s="542">
        <v>0</v>
      </c>
      <c r="AL94" s="542">
        <v>0</v>
      </c>
      <c r="AM94" s="543">
        <v>0</v>
      </c>
      <c r="AN94" s="542">
        <v>0</v>
      </c>
      <c r="AO94" s="542">
        <v>0</v>
      </c>
      <c r="AP94" s="542">
        <v>0</v>
      </c>
      <c r="AQ94" s="542">
        <v>0</v>
      </c>
      <c r="AR94" s="543">
        <v>0</v>
      </c>
      <c r="AS94" s="542">
        <v>0</v>
      </c>
      <c r="AT94" s="542">
        <v>0</v>
      </c>
      <c r="AU94" s="542">
        <v>0</v>
      </c>
      <c r="AV94" s="542">
        <v>0</v>
      </c>
      <c r="AW94" s="543">
        <v>0</v>
      </c>
      <c r="AX94" s="542">
        <v>0</v>
      </c>
      <c r="AY94" s="542">
        <v>0</v>
      </c>
      <c r="AZ94" s="542">
        <v>0</v>
      </c>
      <c r="BA94" s="542">
        <v>0</v>
      </c>
      <c r="BB94" s="543">
        <v>0</v>
      </c>
      <c r="BC94" s="542">
        <v>0</v>
      </c>
      <c r="BD94" s="542">
        <v>0</v>
      </c>
      <c r="BE94" s="542">
        <v>0</v>
      </c>
      <c r="BF94" s="542">
        <v>0</v>
      </c>
      <c r="BG94" s="543">
        <v>0</v>
      </c>
      <c r="BH94" s="542">
        <v>0</v>
      </c>
      <c r="BI94" s="542">
        <v>0</v>
      </c>
      <c r="BJ94" s="542">
        <v>0</v>
      </c>
      <c r="BK94" s="542">
        <v>0</v>
      </c>
      <c r="BL94" s="543">
        <v>0</v>
      </c>
      <c r="BM94" s="542">
        <v>0</v>
      </c>
      <c r="BN94" s="542">
        <v>0</v>
      </c>
      <c r="BO94" s="821">
        <v>0</v>
      </c>
      <c r="BP94" s="821">
        <v>0</v>
      </c>
      <c r="BQ94" s="822">
        <v>0</v>
      </c>
      <c r="BR94" s="821">
        <v>0</v>
      </c>
      <c r="BS94" s="821">
        <v>0</v>
      </c>
      <c r="BT94" s="821">
        <v>0</v>
      </c>
      <c r="BU94" s="821">
        <v>0</v>
      </c>
      <c r="BV94" s="837">
        <v>0</v>
      </c>
    </row>
    <row r="95" spans="2:79" s="130" customFormat="1" ht="11.1" customHeight="1">
      <c r="C95" s="130" t="s">
        <v>146</v>
      </c>
      <c r="D95" s="274"/>
      <c r="E95" s="541">
        <v>0</v>
      </c>
      <c r="F95" s="542">
        <v>0</v>
      </c>
      <c r="G95" s="542">
        <v>0</v>
      </c>
      <c r="H95" s="542">
        <v>0</v>
      </c>
      <c r="I95" s="542">
        <v>0</v>
      </c>
      <c r="J95" s="541">
        <v>0</v>
      </c>
      <c r="K95" s="542">
        <v>-5</v>
      </c>
      <c r="L95" s="542">
        <v>-41</v>
      </c>
      <c r="M95" s="542">
        <v>-96</v>
      </c>
      <c r="N95" s="543">
        <v>-143</v>
      </c>
      <c r="O95" s="541">
        <v>-46</v>
      </c>
      <c r="P95" s="542">
        <v>-105</v>
      </c>
      <c r="Q95" s="542">
        <v>-133</v>
      </c>
      <c r="R95" s="542">
        <v>-34</v>
      </c>
      <c r="S95" s="543">
        <v>-318</v>
      </c>
      <c r="T95" s="541">
        <v>-43</v>
      </c>
      <c r="U95" s="542">
        <v>-75</v>
      </c>
      <c r="V95" s="542">
        <v>-44</v>
      </c>
      <c r="W95" s="542">
        <v>36</v>
      </c>
      <c r="X95" s="543">
        <v>-126</v>
      </c>
      <c r="Y95" s="541">
        <v>-115</v>
      </c>
      <c r="Z95" s="542">
        <v>-9</v>
      </c>
      <c r="AA95" s="542">
        <v>-6</v>
      </c>
      <c r="AB95" s="542">
        <v>-7</v>
      </c>
      <c r="AC95" s="543">
        <v>-137</v>
      </c>
      <c r="AD95" s="541">
        <v>-7</v>
      </c>
      <c r="AE95" s="542">
        <v>-2</v>
      </c>
      <c r="AF95" s="542">
        <v>-39</v>
      </c>
      <c r="AG95" s="542">
        <v>-439</v>
      </c>
      <c r="AH95" s="543">
        <v>-487</v>
      </c>
      <c r="AI95" s="541">
        <v>-1</v>
      </c>
      <c r="AJ95" s="542">
        <v>6</v>
      </c>
      <c r="AK95" s="542">
        <v>-3</v>
      </c>
      <c r="AL95" s="542">
        <v>3</v>
      </c>
      <c r="AM95" s="543">
        <v>5</v>
      </c>
      <c r="AN95" s="542">
        <v>-6</v>
      </c>
      <c r="AO95" s="542">
        <v>8</v>
      </c>
      <c r="AP95" s="542">
        <v>-79</v>
      </c>
      <c r="AQ95" s="542">
        <v>-67</v>
      </c>
      <c r="AR95" s="543">
        <v>-144</v>
      </c>
      <c r="AS95" s="542">
        <v>11</v>
      </c>
      <c r="AT95" s="542">
        <v>6</v>
      </c>
      <c r="AU95" s="542">
        <v>5</v>
      </c>
      <c r="AV95" s="542">
        <v>42</v>
      </c>
      <c r="AW95" s="543">
        <v>64</v>
      </c>
      <c r="AX95" s="542">
        <v>12</v>
      </c>
      <c r="AY95" s="542">
        <v>5</v>
      </c>
      <c r="AZ95" s="542">
        <v>-88</v>
      </c>
      <c r="BA95" s="542">
        <v>-66</v>
      </c>
      <c r="BB95" s="543">
        <v>-137</v>
      </c>
      <c r="BC95" s="542">
        <v>3</v>
      </c>
      <c r="BD95" s="542">
        <v>-6</v>
      </c>
      <c r="BE95" s="542">
        <v>0</v>
      </c>
      <c r="BF95" s="542">
        <v>-93</v>
      </c>
      <c r="BG95" s="543">
        <v>-96</v>
      </c>
      <c r="BH95" s="542">
        <v>-13</v>
      </c>
      <c r="BI95" s="542">
        <v>-10</v>
      </c>
      <c r="BJ95" s="542">
        <v>55</v>
      </c>
      <c r="BK95" s="542">
        <v>5</v>
      </c>
      <c r="BL95" s="543">
        <v>37</v>
      </c>
      <c r="BM95" s="542">
        <v>5</v>
      </c>
      <c r="BN95" s="542">
        <v>-34</v>
      </c>
      <c r="BO95" s="821">
        <v>-1</v>
      </c>
      <c r="BP95" s="821">
        <v>22</v>
      </c>
      <c r="BQ95" s="852">
        <v>-8</v>
      </c>
      <c r="BR95" s="821">
        <v>-20</v>
      </c>
      <c r="BS95" s="821">
        <v>-76</v>
      </c>
      <c r="BT95" s="821">
        <v>18</v>
      </c>
      <c r="BU95" s="821">
        <v>21</v>
      </c>
      <c r="BV95" s="852">
        <v>-57</v>
      </c>
    </row>
    <row r="96" spans="2:79" s="130" customFormat="1" ht="11.1" customHeight="1">
      <c r="C96" s="130" t="s">
        <v>270</v>
      </c>
      <c r="D96" s="274"/>
      <c r="E96" s="541">
        <v>0</v>
      </c>
      <c r="F96" s="542">
        <v>0</v>
      </c>
      <c r="G96" s="542">
        <v>0</v>
      </c>
      <c r="H96" s="542">
        <v>0</v>
      </c>
      <c r="I96" s="543">
        <v>0</v>
      </c>
      <c r="J96" s="541">
        <v>-10</v>
      </c>
      <c r="K96" s="542">
        <v>-2</v>
      </c>
      <c r="L96" s="542">
        <v>-1</v>
      </c>
      <c r="M96" s="542">
        <v>-2</v>
      </c>
      <c r="N96" s="542">
        <v>-14</v>
      </c>
      <c r="O96" s="541">
        <v>0</v>
      </c>
      <c r="P96" s="542">
        <v>0</v>
      </c>
      <c r="Q96" s="542">
        <v>0</v>
      </c>
      <c r="R96" s="542">
        <v>0</v>
      </c>
      <c r="S96" s="542">
        <v>0</v>
      </c>
      <c r="T96" s="541">
        <v>0</v>
      </c>
      <c r="U96" s="542">
        <v>0</v>
      </c>
      <c r="V96" s="542">
        <v>0</v>
      </c>
      <c r="W96" s="542">
        <v>0</v>
      </c>
      <c r="X96" s="542">
        <v>0</v>
      </c>
      <c r="Y96" s="541">
        <v>0</v>
      </c>
      <c r="Z96" s="542">
        <v>0</v>
      </c>
      <c r="AA96" s="542">
        <v>0</v>
      </c>
      <c r="AB96" s="542">
        <v>0</v>
      </c>
      <c r="AC96" s="542">
        <v>0</v>
      </c>
      <c r="AD96" s="541">
        <v>0</v>
      </c>
      <c r="AE96" s="542">
        <v>0</v>
      </c>
      <c r="AF96" s="542">
        <v>0</v>
      </c>
      <c r="AG96" s="542">
        <v>0</v>
      </c>
      <c r="AH96" s="542">
        <v>0</v>
      </c>
      <c r="AI96" s="541">
        <v>0</v>
      </c>
      <c r="AJ96" s="542">
        <v>0</v>
      </c>
      <c r="AK96" s="542">
        <v>0</v>
      </c>
      <c r="AL96" s="542">
        <v>0</v>
      </c>
      <c r="AM96" s="542">
        <v>0</v>
      </c>
      <c r="AN96" s="541">
        <v>0</v>
      </c>
      <c r="AO96" s="542">
        <v>0</v>
      </c>
      <c r="AP96" s="542">
        <v>0</v>
      </c>
      <c r="AQ96" s="542">
        <v>0</v>
      </c>
      <c r="AR96" s="542">
        <v>0</v>
      </c>
      <c r="AS96" s="541">
        <v>0</v>
      </c>
      <c r="AT96" s="542">
        <v>0</v>
      </c>
      <c r="AU96" s="542">
        <v>0</v>
      </c>
      <c r="AV96" s="542">
        <v>0</v>
      </c>
      <c r="AW96" s="543">
        <v>0</v>
      </c>
      <c r="AX96" s="542">
        <v>0</v>
      </c>
      <c r="AY96" s="542">
        <v>0</v>
      </c>
      <c r="AZ96" s="542">
        <v>0</v>
      </c>
      <c r="BA96" s="542">
        <v>0</v>
      </c>
      <c r="BB96" s="543">
        <v>0</v>
      </c>
      <c r="BC96" s="542">
        <v>0</v>
      </c>
      <c r="BD96" s="542">
        <v>0</v>
      </c>
      <c r="BE96" s="542">
        <v>0</v>
      </c>
      <c r="BF96" s="542">
        <v>0</v>
      </c>
      <c r="BG96" s="543">
        <v>0</v>
      </c>
      <c r="BH96" s="542">
        <v>0</v>
      </c>
      <c r="BI96" s="542">
        <v>0</v>
      </c>
      <c r="BJ96" s="542">
        <v>0</v>
      </c>
      <c r="BK96" s="542">
        <v>0</v>
      </c>
      <c r="BL96" s="543">
        <v>0</v>
      </c>
      <c r="BM96" s="542">
        <v>0</v>
      </c>
      <c r="BN96" s="542">
        <v>0</v>
      </c>
      <c r="BO96" s="821">
        <v>0</v>
      </c>
      <c r="BP96" s="821">
        <v>0</v>
      </c>
      <c r="BQ96" s="822">
        <v>0</v>
      </c>
      <c r="BR96" s="821">
        <v>0</v>
      </c>
      <c r="BS96" s="821">
        <v>0</v>
      </c>
      <c r="BT96" s="821">
        <v>0</v>
      </c>
      <c r="BU96" s="821">
        <v>0</v>
      </c>
      <c r="BV96" s="837">
        <v>0</v>
      </c>
    </row>
    <row r="97" spans="1:79" s="262" customFormat="1" ht="11.1" customHeight="1">
      <c r="C97" s="262" t="s">
        <v>263</v>
      </c>
      <c r="D97" s="274"/>
      <c r="E97" s="541">
        <v>0</v>
      </c>
      <c r="F97" s="542">
        <v>0</v>
      </c>
      <c r="G97" s="542">
        <v>0</v>
      </c>
      <c r="H97" s="542">
        <v>0</v>
      </c>
      <c r="I97" s="542">
        <v>0</v>
      </c>
      <c r="J97" s="541">
        <v>0</v>
      </c>
      <c r="K97" s="542">
        <v>0</v>
      </c>
      <c r="L97" s="542">
        <v>0</v>
      </c>
      <c r="M97" s="542">
        <v>0</v>
      </c>
      <c r="N97" s="542">
        <v>0</v>
      </c>
      <c r="O97" s="541">
        <v>0</v>
      </c>
      <c r="P97" s="542">
        <v>0</v>
      </c>
      <c r="Q97" s="542">
        <v>0</v>
      </c>
      <c r="R97" s="542">
        <v>0</v>
      </c>
      <c r="S97" s="542">
        <v>0</v>
      </c>
      <c r="T97" s="541">
        <v>0</v>
      </c>
      <c r="U97" s="542">
        <v>0</v>
      </c>
      <c r="V97" s="542">
        <v>0</v>
      </c>
      <c r="W97" s="542">
        <v>0</v>
      </c>
      <c r="X97" s="542">
        <v>0</v>
      </c>
      <c r="Y97" s="541">
        <v>0</v>
      </c>
      <c r="Z97" s="542">
        <v>0</v>
      </c>
      <c r="AA97" s="542">
        <v>0</v>
      </c>
      <c r="AB97" s="542">
        <v>0</v>
      </c>
      <c r="AC97" s="542">
        <v>0</v>
      </c>
      <c r="AD97" s="541">
        <v>0</v>
      </c>
      <c r="AE97" s="542">
        <v>0</v>
      </c>
      <c r="AF97" s="542">
        <v>0</v>
      </c>
      <c r="AG97" s="542">
        <v>0</v>
      </c>
      <c r="AH97" s="542">
        <v>0</v>
      </c>
      <c r="AI97" s="541">
        <v>0</v>
      </c>
      <c r="AJ97" s="542">
        <v>0</v>
      </c>
      <c r="AK97" s="542">
        <v>0</v>
      </c>
      <c r="AL97" s="542">
        <v>0</v>
      </c>
      <c r="AM97" s="542">
        <v>0</v>
      </c>
      <c r="AN97" s="541">
        <v>0</v>
      </c>
      <c r="AO97" s="542">
        <v>0</v>
      </c>
      <c r="AP97" s="542">
        <v>0</v>
      </c>
      <c r="AQ97" s="542">
        <v>0</v>
      </c>
      <c r="AR97" s="543">
        <v>0</v>
      </c>
      <c r="AS97" s="541">
        <v>0</v>
      </c>
      <c r="AT97" s="542">
        <v>0</v>
      </c>
      <c r="AU97" s="542">
        <v>0</v>
      </c>
      <c r="AV97" s="542">
        <v>-2169</v>
      </c>
      <c r="AW97" s="543">
        <v>-2169</v>
      </c>
      <c r="AX97" s="541">
        <v>-6.5</v>
      </c>
      <c r="AY97" s="542">
        <v>0</v>
      </c>
      <c r="AZ97" s="542">
        <v>-57.1</v>
      </c>
      <c r="BA97" s="542">
        <v>-46.7</v>
      </c>
      <c r="BB97" s="543">
        <v>-110</v>
      </c>
      <c r="BC97" s="541">
        <v>0</v>
      </c>
      <c r="BD97" s="542">
        <v>0</v>
      </c>
      <c r="BE97" s="542">
        <v>0</v>
      </c>
      <c r="BF97" s="542">
        <v>0</v>
      </c>
      <c r="BG97" s="543">
        <v>0</v>
      </c>
      <c r="BH97" s="542">
        <v>0</v>
      </c>
      <c r="BI97" s="542">
        <v>0</v>
      </c>
      <c r="BJ97" s="542">
        <v>0</v>
      </c>
      <c r="BK97" s="542">
        <v>0</v>
      </c>
      <c r="BL97" s="543">
        <v>0</v>
      </c>
      <c r="BM97" s="542">
        <v>0</v>
      </c>
      <c r="BN97" s="542">
        <v>0</v>
      </c>
      <c r="BO97" s="821">
        <v>0</v>
      </c>
      <c r="BP97" s="821">
        <v>0</v>
      </c>
      <c r="BQ97" s="820">
        <v>0</v>
      </c>
      <c r="BR97" s="821">
        <v>0</v>
      </c>
      <c r="BS97" s="821">
        <v>0</v>
      </c>
      <c r="BT97" s="821">
        <v>0</v>
      </c>
      <c r="BU97" s="821">
        <v>0</v>
      </c>
      <c r="BV97" s="852">
        <v>0</v>
      </c>
      <c r="BX97" s="130"/>
      <c r="BY97" s="130"/>
      <c r="BZ97" s="130"/>
      <c r="CA97" s="130"/>
    </row>
    <row r="98" spans="1:79" s="262" customFormat="1" ht="11.1" customHeight="1">
      <c r="C98" s="262" t="s">
        <v>366</v>
      </c>
      <c r="D98" s="274"/>
      <c r="E98" s="541">
        <v>0</v>
      </c>
      <c r="F98" s="542">
        <v>0</v>
      </c>
      <c r="G98" s="542">
        <v>0</v>
      </c>
      <c r="H98" s="542">
        <v>0</v>
      </c>
      <c r="I98" s="542">
        <v>0</v>
      </c>
      <c r="J98" s="541">
        <v>0</v>
      </c>
      <c r="K98" s="542">
        <v>0</v>
      </c>
      <c r="L98" s="542">
        <v>0</v>
      </c>
      <c r="M98" s="542">
        <v>0</v>
      </c>
      <c r="N98" s="542">
        <v>0</v>
      </c>
      <c r="O98" s="541">
        <v>0</v>
      </c>
      <c r="P98" s="542">
        <v>0</v>
      </c>
      <c r="Q98" s="542">
        <v>0</v>
      </c>
      <c r="R98" s="542">
        <v>0</v>
      </c>
      <c r="S98" s="542">
        <v>0</v>
      </c>
      <c r="T98" s="541">
        <v>0</v>
      </c>
      <c r="U98" s="542">
        <v>0</v>
      </c>
      <c r="V98" s="542">
        <v>0</v>
      </c>
      <c r="W98" s="542">
        <v>0</v>
      </c>
      <c r="X98" s="542">
        <v>0</v>
      </c>
      <c r="Y98" s="541">
        <v>0</v>
      </c>
      <c r="Z98" s="542">
        <v>0</v>
      </c>
      <c r="AA98" s="542">
        <v>0</v>
      </c>
      <c r="AB98" s="542">
        <v>0</v>
      </c>
      <c r="AC98" s="542">
        <v>0</v>
      </c>
      <c r="AD98" s="541">
        <v>0</v>
      </c>
      <c r="AE98" s="542">
        <v>0</v>
      </c>
      <c r="AF98" s="542">
        <v>0</v>
      </c>
      <c r="AG98" s="542">
        <v>0</v>
      </c>
      <c r="AH98" s="542">
        <v>0</v>
      </c>
      <c r="AI98" s="541">
        <v>0</v>
      </c>
      <c r="AJ98" s="542">
        <v>0</v>
      </c>
      <c r="AK98" s="542">
        <v>0</v>
      </c>
      <c r="AL98" s="542">
        <v>0</v>
      </c>
      <c r="AM98" s="542">
        <v>0</v>
      </c>
      <c r="AN98" s="541">
        <v>0</v>
      </c>
      <c r="AO98" s="542">
        <v>0</v>
      </c>
      <c r="AP98" s="542">
        <v>0</v>
      </c>
      <c r="AQ98" s="542">
        <v>0</v>
      </c>
      <c r="AR98" s="543">
        <v>0</v>
      </c>
      <c r="AS98" s="541">
        <v>0</v>
      </c>
      <c r="AT98" s="542">
        <v>0</v>
      </c>
      <c r="AU98" s="542">
        <v>0</v>
      </c>
      <c r="AV98" s="542">
        <v>0</v>
      </c>
      <c r="AW98" s="543">
        <v>0</v>
      </c>
      <c r="AX98" s="541">
        <v>0</v>
      </c>
      <c r="AY98" s="542">
        <v>0</v>
      </c>
      <c r="AZ98" s="542">
        <v>0</v>
      </c>
      <c r="BA98" s="542">
        <v>0</v>
      </c>
      <c r="BB98" s="543">
        <v>0</v>
      </c>
      <c r="BC98" s="542">
        <v>0</v>
      </c>
      <c r="BD98" s="542">
        <v>0</v>
      </c>
      <c r="BE98" s="542">
        <v>0</v>
      </c>
      <c r="BF98" s="542">
        <v>0</v>
      </c>
      <c r="BG98" s="543">
        <v>0</v>
      </c>
      <c r="BH98" s="542">
        <v>0</v>
      </c>
      <c r="BI98" s="542">
        <v>0</v>
      </c>
      <c r="BJ98" s="542">
        <v>0</v>
      </c>
      <c r="BK98" s="542">
        <v>0</v>
      </c>
      <c r="BL98" s="543">
        <v>0</v>
      </c>
      <c r="BM98" s="542">
        <v>0</v>
      </c>
      <c r="BN98" s="542">
        <v>-45</v>
      </c>
      <c r="BO98" s="821">
        <v>0</v>
      </c>
      <c r="BP98" s="808">
        <v>0</v>
      </c>
      <c r="BQ98" s="852">
        <v>-45</v>
      </c>
      <c r="BR98" s="821">
        <v>0</v>
      </c>
      <c r="BS98" s="808">
        <v>0</v>
      </c>
      <c r="BT98" s="808">
        <v>0</v>
      </c>
      <c r="BU98" s="808">
        <v>0</v>
      </c>
      <c r="BV98" s="852">
        <v>0</v>
      </c>
      <c r="BX98" s="130"/>
      <c r="BY98" s="130"/>
      <c r="BZ98" s="130"/>
      <c r="CA98" s="130"/>
    </row>
    <row r="99" spans="1:79" s="130" customFormat="1" ht="11.1" customHeight="1">
      <c r="C99" s="130" t="s">
        <v>214</v>
      </c>
      <c r="D99" s="274"/>
      <c r="E99" s="541">
        <v>0</v>
      </c>
      <c r="F99" s="821">
        <v>0</v>
      </c>
      <c r="G99" s="821">
        <v>0</v>
      </c>
      <c r="H99" s="821">
        <v>0</v>
      </c>
      <c r="I99" s="821">
        <v>0</v>
      </c>
      <c r="J99" s="541">
        <v>0</v>
      </c>
      <c r="K99" s="821">
        <v>0</v>
      </c>
      <c r="L99" s="821">
        <v>0</v>
      </c>
      <c r="M99" s="821">
        <v>0</v>
      </c>
      <c r="N99" s="821">
        <v>0</v>
      </c>
      <c r="O99" s="541">
        <v>0</v>
      </c>
      <c r="P99" s="821">
        <v>0</v>
      </c>
      <c r="Q99" s="821">
        <v>0</v>
      </c>
      <c r="R99" s="821">
        <v>0</v>
      </c>
      <c r="S99" s="821">
        <v>0</v>
      </c>
      <c r="T99" s="541">
        <v>0</v>
      </c>
      <c r="U99" s="821">
        <v>0</v>
      </c>
      <c r="V99" s="821">
        <v>0</v>
      </c>
      <c r="W99" s="821">
        <v>0</v>
      </c>
      <c r="X99" s="821">
        <v>0</v>
      </c>
      <c r="Y99" s="541">
        <v>0</v>
      </c>
      <c r="Z99" s="821">
        <v>0</v>
      </c>
      <c r="AA99" s="821">
        <v>0</v>
      </c>
      <c r="AB99" s="821">
        <v>0</v>
      </c>
      <c r="AC99" s="821">
        <v>0</v>
      </c>
      <c r="AD99" s="541">
        <v>0</v>
      </c>
      <c r="AE99" s="821">
        <v>0</v>
      </c>
      <c r="AF99" s="821">
        <v>0</v>
      </c>
      <c r="AG99" s="821">
        <v>0</v>
      </c>
      <c r="AH99" s="821">
        <v>0</v>
      </c>
      <c r="AI99" s="541">
        <v>0</v>
      </c>
      <c r="AJ99" s="821">
        <v>-19</v>
      </c>
      <c r="AK99" s="821">
        <v>0</v>
      </c>
      <c r="AL99" s="821">
        <v>0</v>
      </c>
      <c r="AM99" s="821">
        <v>-19</v>
      </c>
      <c r="AN99" s="541">
        <v>0</v>
      </c>
      <c r="AO99" s="821">
        <v>0</v>
      </c>
      <c r="AP99" s="821">
        <v>0</v>
      </c>
      <c r="AQ99" s="821">
        <v>0</v>
      </c>
      <c r="AR99" s="837">
        <v>0</v>
      </c>
      <c r="AS99" s="541">
        <v>0</v>
      </c>
      <c r="AT99" s="821">
        <v>0</v>
      </c>
      <c r="AU99" s="821">
        <v>0</v>
      </c>
      <c r="AV99" s="821">
        <v>0</v>
      </c>
      <c r="AW99" s="837">
        <v>0</v>
      </c>
      <c r="AX99" s="541">
        <v>0</v>
      </c>
      <c r="AY99" s="821">
        <v>0</v>
      </c>
      <c r="AZ99" s="821">
        <v>0</v>
      </c>
      <c r="BA99" s="821">
        <v>0</v>
      </c>
      <c r="BB99" s="837">
        <v>0</v>
      </c>
      <c r="BC99" s="821">
        <v>0</v>
      </c>
      <c r="BD99" s="821">
        <v>0</v>
      </c>
      <c r="BE99" s="821">
        <v>0</v>
      </c>
      <c r="BF99" s="821">
        <v>0</v>
      </c>
      <c r="BG99" s="837">
        <v>0</v>
      </c>
      <c r="BH99" s="821">
        <v>0</v>
      </c>
      <c r="BI99" s="821">
        <v>0</v>
      </c>
      <c r="BJ99" s="821">
        <v>0</v>
      </c>
      <c r="BK99" s="821">
        <v>0</v>
      </c>
      <c r="BL99" s="837">
        <v>0</v>
      </c>
      <c r="BM99" s="821">
        <v>0</v>
      </c>
      <c r="BN99" s="821">
        <v>0</v>
      </c>
      <c r="BO99" s="821">
        <v>0</v>
      </c>
      <c r="BP99" s="808">
        <v>0</v>
      </c>
      <c r="BQ99" s="852">
        <v>0</v>
      </c>
      <c r="BR99" s="821">
        <v>0</v>
      </c>
      <c r="BS99" s="808">
        <v>0</v>
      </c>
      <c r="BT99" s="821">
        <v>0</v>
      </c>
      <c r="BU99" s="821">
        <v>0</v>
      </c>
      <c r="BV99" s="852">
        <v>0</v>
      </c>
    </row>
    <row r="100" spans="1:79" s="130" customFormat="1" ht="11.1" customHeight="1">
      <c r="C100" s="130" t="s">
        <v>383</v>
      </c>
      <c r="D100" s="274"/>
      <c r="E100" s="541">
        <v>0</v>
      </c>
      <c r="F100" s="821">
        <v>0</v>
      </c>
      <c r="G100" s="821">
        <v>0</v>
      </c>
      <c r="H100" s="821">
        <v>0</v>
      </c>
      <c r="I100" s="821">
        <v>0</v>
      </c>
      <c r="J100" s="541">
        <v>0</v>
      </c>
      <c r="K100" s="821">
        <v>0</v>
      </c>
      <c r="L100" s="821">
        <v>0</v>
      </c>
      <c r="M100" s="821">
        <v>0</v>
      </c>
      <c r="N100" s="821">
        <v>0</v>
      </c>
      <c r="O100" s="541">
        <v>0</v>
      </c>
      <c r="P100" s="821">
        <v>0</v>
      </c>
      <c r="Q100" s="821">
        <v>0</v>
      </c>
      <c r="R100" s="821">
        <v>0</v>
      </c>
      <c r="S100" s="821">
        <v>0</v>
      </c>
      <c r="T100" s="541">
        <v>0</v>
      </c>
      <c r="U100" s="821">
        <v>0</v>
      </c>
      <c r="V100" s="821">
        <v>0</v>
      </c>
      <c r="W100" s="821">
        <v>0</v>
      </c>
      <c r="X100" s="821">
        <v>0</v>
      </c>
      <c r="Y100" s="541">
        <v>0</v>
      </c>
      <c r="Z100" s="821">
        <v>0</v>
      </c>
      <c r="AA100" s="821">
        <v>0</v>
      </c>
      <c r="AB100" s="821">
        <v>0</v>
      </c>
      <c r="AC100" s="821">
        <v>0</v>
      </c>
      <c r="AD100" s="541">
        <v>0</v>
      </c>
      <c r="AE100" s="821">
        <v>0</v>
      </c>
      <c r="AF100" s="821">
        <v>0</v>
      </c>
      <c r="AG100" s="821">
        <v>0</v>
      </c>
      <c r="AH100" s="821">
        <v>0</v>
      </c>
      <c r="AI100" s="541">
        <v>0</v>
      </c>
      <c r="AJ100" s="821">
        <v>0</v>
      </c>
      <c r="AK100" s="821">
        <v>0</v>
      </c>
      <c r="AL100" s="821">
        <v>0</v>
      </c>
      <c r="AM100" s="821">
        <v>0</v>
      </c>
      <c r="AN100" s="541">
        <v>0</v>
      </c>
      <c r="AO100" s="821">
        <v>0</v>
      </c>
      <c r="AP100" s="821">
        <v>0</v>
      </c>
      <c r="AQ100" s="821">
        <v>0</v>
      </c>
      <c r="AR100" s="837">
        <v>0</v>
      </c>
      <c r="AS100" s="541">
        <v>0</v>
      </c>
      <c r="AT100" s="821">
        <v>0</v>
      </c>
      <c r="AU100" s="821">
        <v>0</v>
      </c>
      <c r="AV100" s="821">
        <v>0</v>
      </c>
      <c r="AW100" s="837">
        <v>0</v>
      </c>
      <c r="AX100" s="541">
        <v>0</v>
      </c>
      <c r="AY100" s="821">
        <v>0</v>
      </c>
      <c r="AZ100" s="821">
        <v>0</v>
      </c>
      <c r="BA100" s="821">
        <v>0</v>
      </c>
      <c r="BB100" s="837">
        <v>0</v>
      </c>
      <c r="BC100" s="821">
        <v>0</v>
      </c>
      <c r="BD100" s="821">
        <v>0</v>
      </c>
      <c r="BE100" s="821">
        <v>0</v>
      </c>
      <c r="BF100" s="821">
        <v>0</v>
      </c>
      <c r="BG100" s="837">
        <v>0</v>
      </c>
      <c r="BH100" s="821">
        <v>0</v>
      </c>
      <c r="BI100" s="821">
        <v>0</v>
      </c>
      <c r="BJ100" s="821">
        <v>0</v>
      </c>
      <c r="BK100" s="821">
        <v>0</v>
      </c>
      <c r="BL100" s="837">
        <v>0</v>
      </c>
      <c r="BM100" s="821">
        <v>0</v>
      </c>
      <c r="BN100" s="821">
        <v>0</v>
      </c>
      <c r="BO100" s="821">
        <v>0</v>
      </c>
      <c r="BP100" s="808">
        <v>0</v>
      </c>
      <c r="BQ100" s="852">
        <v>0</v>
      </c>
      <c r="BR100" s="821">
        <v>0</v>
      </c>
      <c r="BS100" s="808">
        <v>0</v>
      </c>
      <c r="BT100" s="821">
        <v>-90</v>
      </c>
      <c r="BU100" s="821">
        <v>0</v>
      </c>
      <c r="BV100" s="852">
        <v>-90</v>
      </c>
    </row>
    <row r="101" spans="1:79" s="130" customFormat="1" ht="11.1" customHeight="1">
      <c r="C101" s="130" t="s">
        <v>384</v>
      </c>
      <c r="D101" s="274"/>
      <c r="E101" s="541">
        <v>0</v>
      </c>
      <c r="F101" s="821">
        <v>0</v>
      </c>
      <c r="G101" s="821">
        <v>0</v>
      </c>
      <c r="H101" s="821">
        <v>0</v>
      </c>
      <c r="I101" s="821">
        <v>0</v>
      </c>
      <c r="J101" s="541">
        <v>0</v>
      </c>
      <c r="K101" s="821">
        <v>0</v>
      </c>
      <c r="L101" s="821">
        <v>0</v>
      </c>
      <c r="M101" s="821">
        <v>0</v>
      </c>
      <c r="N101" s="821">
        <v>0</v>
      </c>
      <c r="O101" s="541">
        <v>0</v>
      </c>
      <c r="P101" s="821">
        <v>0</v>
      </c>
      <c r="Q101" s="821">
        <v>0</v>
      </c>
      <c r="R101" s="821">
        <v>0</v>
      </c>
      <c r="S101" s="821">
        <v>0</v>
      </c>
      <c r="T101" s="541">
        <v>0</v>
      </c>
      <c r="U101" s="821">
        <v>0</v>
      </c>
      <c r="V101" s="821">
        <v>0</v>
      </c>
      <c r="W101" s="821">
        <v>0</v>
      </c>
      <c r="X101" s="821">
        <v>0</v>
      </c>
      <c r="Y101" s="541">
        <v>0</v>
      </c>
      <c r="Z101" s="821">
        <v>0</v>
      </c>
      <c r="AA101" s="821">
        <v>0</v>
      </c>
      <c r="AB101" s="821">
        <v>0</v>
      </c>
      <c r="AC101" s="821">
        <v>0</v>
      </c>
      <c r="AD101" s="541">
        <v>0</v>
      </c>
      <c r="AE101" s="821">
        <v>0</v>
      </c>
      <c r="AF101" s="821">
        <v>0</v>
      </c>
      <c r="AG101" s="821">
        <v>0</v>
      </c>
      <c r="AH101" s="821">
        <v>0</v>
      </c>
      <c r="AI101" s="541">
        <v>0</v>
      </c>
      <c r="AJ101" s="821">
        <v>0</v>
      </c>
      <c r="AK101" s="821">
        <v>0</v>
      </c>
      <c r="AL101" s="821">
        <v>0</v>
      </c>
      <c r="AM101" s="821">
        <v>0</v>
      </c>
      <c r="AN101" s="541">
        <v>0</v>
      </c>
      <c r="AO101" s="821">
        <v>0</v>
      </c>
      <c r="AP101" s="821">
        <v>0</v>
      </c>
      <c r="AQ101" s="821">
        <v>0</v>
      </c>
      <c r="AR101" s="837">
        <v>0</v>
      </c>
      <c r="AS101" s="541">
        <v>0</v>
      </c>
      <c r="AT101" s="821">
        <v>0</v>
      </c>
      <c r="AU101" s="821">
        <v>0</v>
      </c>
      <c r="AV101" s="821">
        <v>0</v>
      </c>
      <c r="AW101" s="837">
        <v>0</v>
      </c>
      <c r="AX101" s="541">
        <v>0</v>
      </c>
      <c r="AY101" s="821">
        <v>0</v>
      </c>
      <c r="AZ101" s="821">
        <v>0</v>
      </c>
      <c r="BA101" s="821">
        <v>0</v>
      </c>
      <c r="BB101" s="837">
        <v>0</v>
      </c>
      <c r="BC101" s="821">
        <v>0</v>
      </c>
      <c r="BD101" s="821">
        <v>0</v>
      </c>
      <c r="BE101" s="821">
        <v>0</v>
      </c>
      <c r="BF101" s="821">
        <v>0</v>
      </c>
      <c r="BG101" s="837">
        <v>0</v>
      </c>
      <c r="BH101" s="821">
        <v>0</v>
      </c>
      <c r="BI101" s="821">
        <v>0</v>
      </c>
      <c r="BJ101" s="821">
        <v>0</v>
      </c>
      <c r="BK101" s="821">
        <v>0</v>
      </c>
      <c r="BL101" s="837">
        <v>0</v>
      </c>
      <c r="BM101" s="821">
        <v>0</v>
      </c>
      <c r="BN101" s="821">
        <v>0</v>
      </c>
      <c r="BO101" s="821">
        <v>0</v>
      </c>
      <c r="BP101" s="808">
        <v>0</v>
      </c>
      <c r="BQ101" s="852">
        <v>0</v>
      </c>
      <c r="BR101" s="821">
        <v>0</v>
      </c>
      <c r="BS101" s="808">
        <v>0</v>
      </c>
      <c r="BT101" s="821">
        <v>-5</v>
      </c>
      <c r="BU101" s="821">
        <v>0</v>
      </c>
      <c r="BV101" s="852">
        <v>-5</v>
      </c>
    </row>
    <row r="102" spans="1:79" s="130" customFormat="1" ht="11.1" customHeight="1" thickBot="1">
      <c r="A102" s="272" t="s">
        <v>232</v>
      </c>
      <c r="B102" s="294"/>
      <c r="C102" s="294"/>
      <c r="D102" s="295"/>
      <c r="E102" s="942">
        <v>133</v>
      </c>
      <c r="F102" s="768">
        <v>183</v>
      </c>
      <c r="G102" s="768">
        <v>204</v>
      </c>
      <c r="H102" s="572">
        <v>235</v>
      </c>
      <c r="I102" s="768">
        <v>755</v>
      </c>
      <c r="J102" s="942">
        <v>118</v>
      </c>
      <c r="K102" s="768">
        <v>39</v>
      </c>
      <c r="L102" s="768">
        <v>47</v>
      </c>
      <c r="M102" s="572">
        <v>95</v>
      </c>
      <c r="N102" s="768">
        <v>299</v>
      </c>
      <c r="O102" s="942">
        <v>177</v>
      </c>
      <c r="P102" s="768">
        <v>299</v>
      </c>
      <c r="Q102" s="768">
        <v>224</v>
      </c>
      <c r="R102" s="768">
        <v>308</v>
      </c>
      <c r="S102" s="764">
        <v>1008</v>
      </c>
      <c r="T102" s="942">
        <v>318</v>
      </c>
      <c r="U102" s="768">
        <v>312</v>
      </c>
      <c r="V102" s="768">
        <v>469</v>
      </c>
      <c r="W102" s="572">
        <v>437</v>
      </c>
      <c r="X102" s="768">
        <v>1536</v>
      </c>
      <c r="Y102" s="942">
        <v>490</v>
      </c>
      <c r="Z102" s="768">
        <v>574</v>
      </c>
      <c r="AA102" s="768">
        <v>634</v>
      </c>
      <c r="AB102" s="572">
        <v>548</v>
      </c>
      <c r="AC102" s="768">
        <v>2246</v>
      </c>
      <c r="AD102" s="942">
        <v>768</v>
      </c>
      <c r="AE102" s="768">
        <v>796</v>
      </c>
      <c r="AF102" s="768">
        <v>720</v>
      </c>
      <c r="AG102" s="572">
        <v>432</v>
      </c>
      <c r="AH102" s="768">
        <v>2716</v>
      </c>
      <c r="AI102" s="942">
        <v>17</v>
      </c>
      <c r="AJ102" s="768">
        <v>153</v>
      </c>
      <c r="AK102" s="768">
        <v>13</v>
      </c>
      <c r="AL102" s="572">
        <v>-149</v>
      </c>
      <c r="AM102" s="768">
        <v>34</v>
      </c>
      <c r="AN102" s="939">
        <v>-456</v>
      </c>
      <c r="AO102" s="572">
        <v>-209</v>
      </c>
      <c r="AP102" s="572">
        <v>-221</v>
      </c>
      <c r="AQ102" s="572">
        <v>-7</v>
      </c>
      <c r="AR102" s="571">
        <v>-893</v>
      </c>
      <c r="AS102" s="939">
        <v>90</v>
      </c>
      <c r="AT102" s="572">
        <v>47</v>
      </c>
      <c r="AU102" s="572">
        <v>110</v>
      </c>
      <c r="AV102" s="572">
        <v>401</v>
      </c>
      <c r="AW102" s="571">
        <v>648</v>
      </c>
      <c r="AX102" s="939">
        <v>690</v>
      </c>
      <c r="AY102" s="572">
        <v>794</v>
      </c>
      <c r="AZ102" s="572">
        <v>1016</v>
      </c>
      <c r="BA102" s="572">
        <v>718</v>
      </c>
      <c r="BB102" s="571">
        <v>3218</v>
      </c>
      <c r="BC102" s="572">
        <v>689</v>
      </c>
      <c r="BD102" s="572">
        <v>763</v>
      </c>
      <c r="BE102" s="572">
        <v>654</v>
      </c>
      <c r="BF102" s="572">
        <v>787</v>
      </c>
      <c r="BG102" s="571">
        <v>2893</v>
      </c>
      <c r="BH102" s="572">
        <v>318</v>
      </c>
      <c r="BI102" s="572">
        <v>-131</v>
      </c>
      <c r="BJ102" s="572">
        <v>252</v>
      </c>
      <c r="BK102" s="572">
        <v>411</v>
      </c>
      <c r="BL102" s="571">
        <v>850</v>
      </c>
      <c r="BM102" s="572">
        <v>946</v>
      </c>
      <c r="BN102" s="572">
        <v>1012</v>
      </c>
      <c r="BO102" s="572">
        <v>1264</v>
      </c>
      <c r="BP102" s="572">
        <v>1806</v>
      </c>
      <c r="BQ102" s="825">
        <v>5028</v>
      </c>
      <c r="BR102" s="572">
        <v>2346</v>
      </c>
      <c r="BS102" s="572">
        <v>1614</v>
      </c>
      <c r="BT102" s="572">
        <v>2179</v>
      </c>
      <c r="BU102" s="572">
        <v>1941</v>
      </c>
      <c r="BV102" s="825">
        <v>8080</v>
      </c>
    </row>
    <row r="103" spans="1:79" s="130" customFormat="1" ht="11.1" customHeight="1">
      <c r="A103" s="267" t="s">
        <v>233</v>
      </c>
      <c r="D103" s="274"/>
      <c r="E103" s="219"/>
      <c r="F103" s="129"/>
      <c r="G103" s="129"/>
      <c r="H103" s="129"/>
      <c r="I103" s="129"/>
      <c r="J103" s="219"/>
      <c r="K103" s="129"/>
      <c r="L103" s="129"/>
      <c r="M103" s="129"/>
      <c r="N103" s="129"/>
      <c r="O103" s="219"/>
      <c r="P103" s="129"/>
      <c r="Q103" s="129"/>
      <c r="R103" s="129"/>
      <c r="S103" s="129"/>
      <c r="T103" s="219"/>
      <c r="U103" s="129"/>
      <c r="V103" s="129"/>
      <c r="W103" s="129"/>
      <c r="X103" s="129"/>
      <c r="Y103" s="219"/>
      <c r="Z103" s="129"/>
      <c r="AA103" s="129"/>
      <c r="AB103" s="129"/>
      <c r="AC103" s="129"/>
      <c r="AD103" s="219"/>
      <c r="AE103" s="129"/>
      <c r="AF103" s="129"/>
      <c r="AG103" s="129"/>
      <c r="AH103" s="129"/>
      <c r="AI103" s="219"/>
      <c r="AJ103" s="129"/>
      <c r="AK103" s="129"/>
      <c r="AL103" s="129"/>
      <c r="AM103" s="129"/>
      <c r="AN103" s="219"/>
      <c r="AO103" s="129"/>
      <c r="AP103" s="129"/>
      <c r="AQ103" s="129"/>
      <c r="AR103" s="131"/>
      <c r="AS103" s="219"/>
      <c r="AT103" s="129"/>
      <c r="AU103" s="129"/>
      <c r="AV103" s="129"/>
      <c r="AW103" s="131"/>
      <c r="AX103" s="219"/>
      <c r="AY103" s="129"/>
      <c r="AZ103" s="129"/>
      <c r="BA103" s="129"/>
      <c r="BB103" s="131"/>
      <c r="BC103" s="129"/>
      <c r="BD103" s="129"/>
      <c r="BE103" s="129"/>
      <c r="BF103" s="129"/>
      <c r="BG103" s="131"/>
      <c r="BH103" s="129"/>
      <c r="BI103" s="129"/>
      <c r="BJ103" s="129"/>
      <c r="BK103" s="129"/>
      <c r="BL103" s="131"/>
      <c r="BM103" s="129"/>
      <c r="BN103" s="129"/>
      <c r="BO103" s="129"/>
      <c r="BP103" s="812"/>
      <c r="BQ103" s="817"/>
      <c r="BR103" s="731"/>
      <c r="BS103" s="812"/>
      <c r="BT103" s="812"/>
      <c r="BU103" s="812"/>
      <c r="BV103" s="817"/>
    </row>
    <row r="104" spans="1:79" s="130" customFormat="1" ht="11.1" customHeight="1" thickBot="1">
      <c r="A104" s="272"/>
      <c r="B104" s="294" t="s">
        <v>112</v>
      </c>
      <c r="C104" s="294"/>
      <c r="D104" s="295"/>
      <c r="E104" s="389">
        <v>0.26500000000000001</v>
      </c>
      <c r="F104" s="390">
        <v>0.36499999999999999</v>
      </c>
      <c r="G104" s="390">
        <v>0.40500000000000003</v>
      </c>
      <c r="H104" s="244">
        <v>0.46</v>
      </c>
      <c r="I104" s="390">
        <v>1.5</v>
      </c>
      <c r="J104" s="389">
        <v>0.23499999999999999</v>
      </c>
      <c r="K104" s="390">
        <v>0.08</v>
      </c>
      <c r="L104" s="390">
        <v>0.09</v>
      </c>
      <c r="M104" s="244">
        <v>0.185</v>
      </c>
      <c r="N104" s="390">
        <v>0.58499999999999996</v>
      </c>
      <c r="O104" s="389">
        <v>0.34</v>
      </c>
      <c r="P104" s="390">
        <v>0.55500000000000005</v>
      </c>
      <c r="Q104" s="390">
        <v>0.41499999999999998</v>
      </c>
      <c r="R104" s="244">
        <v>0.57499999999999996</v>
      </c>
      <c r="S104" s="390">
        <v>1.895</v>
      </c>
      <c r="T104" s="389">
        <v>0.58499999999999996</v>
      </c>
      <c r="U104" s="390">
        <v>0.57999999999999996</v>
      </c>
      <c r="V104" s="390">
        <v>0.86499999999999999</v>
      </c>
      <c r="W104" s="244">
        <v>0.80500000000000005</v>
      </c>
      <c r="X104" s="390">
        <v>2.835</v>
      </c>
      <c r="Y104" s="389">
        <v>0.9</v>
      </c>
      <c r="Z104" s="390">
        <v>1.05</v>
      </c>
      <c r="AA104" s="390">
        <v>1.1599999999999999</v>
      </c>
      <c r="AB104" s="244">
        <v>1</v>
      </c>
      <c r="AC104" s="390">
        <v>4.1100000000000003</v>
      </c>
      <c r="AD104" s="389">
        <v>1.4</v>
      </c>
      <c r="AE104" s="390">
        <v>1.45</v>
      </c>
      <c r="AF104" s="390">
        <v>1.31</v>
      </c>
      <c r="AG104" s="244">
        <v>0.79</v>
      </c>
      <c r="AH104" s="390">
        <v>4.95</v>
      </c>
      <c r="AI104" s="389">
        <v>0.03</v>
      </c>
      <c r="AJ104" s="390">
        <v>0.28000000000000003</v>
      </c>
      <c r="AK104" s="390">
        <v>0.02</v>
      </c>
      <c r="AL104" s="244">
        <v>-0.27</v>
      </c>
      <c r="AM104" s="390">
        <v>0.06</v>
      </c>
      <c r="AN104" s="291">
        <v>-0.83</v>
      </c>
      <c r="AO104" s="244">
        <v>-0.38</v>
      </c>
      <c r="AP104" s="244">
        <v>-0.4</v>
      </c>
      <c r="AQ104" s="244">
        <v>-0.01</v>
      </c>
      <c r="AR104" s="292">
        <v>-1.6099999999999999</v>
      </c>
      <c r="AS104" s="291">
        <v>0.15</v>
      </c>
      <c r="AT104" s="244">
        <v>0.08</v>
      </c>
      <c r="AU104" s="244">
        <v>0.19</v>
      </c>
      <c r="AV104" s="244">
        <v>0.69</v>
      </c>
      <c r="AW104" s="292">
        <v>1.1200000000000001</v>
      </c>
      <c r="AX104" s="291">
        <v>1.19</v>
      </c>
      <c r="AY104" s="244">
        <v>1.37</v>
      </c>
      <c r="AZ104" s="244">
        <v>1.75</v>
      </c>
      <c r="BA104" s="244">
        <v>1.24</v>
      </c>
      <c r="BB104" s="292">
        <v>5.54</v>
      </c>
      <c r="BC104" s="244">
        <v>1.19</v>
      </c>
      <c r="BD104" s="244">
        <v>1.31</v>
      </c>
      <c r="BE104" s="244">
        <v>1.1299999999999999</v>
      </c>
      <c r="BF104" s="244">
        <v>1.35</v>
      </c>
      <c r="BG104" s="292">
        <v>4.9800000000000004</v>
      </c>
      <c r="BH104" s="244">
        <v>0.55000000000000004</v>
      </c>
      <c r="BI104" s="244">
        <v>-0.23</v>
      </c>
      <c r="BJ104" s="244">
        <v>0.43</v>
      </c>
      <c r="BK104" s="244">
        <v>0.71</v>
      </c>
      <c r="BL104" s="292">
        <v>1.46</v>
      </c>
      <c r="BM104" s="244">
        <v>1.62</v>
      </c>
      <c r="BN104" s="244">
        <v>1.73</v>
      </c>
      <c r="BO104" s="244">
        <v>2.16</v>
      </c>
      <c r="BP104" s="810">
        <v>3.09</v>
      </c>
      <c r="BQ104" s="814">
        <v>8.61</v>
      </c>
      <c r="BR104" s="244">
        <v>4</v>
      </c>
      <c r="BS104" s="810">
        <v>2.74</v>
      </c>
      <c r="BT104" s="810">
        <v>3.71</v>
      </c>
      <c r="BU104" s="810">
        <v>3.3</v>
      </c>
      <c r="BV104" s="814">
        <v>13.76</v>
      </c>
    </row>
    <row r="105" spans="1:79" s="130" customFormat="1" ht="4.5" customHeight="1">
      <c r="E105" s="268"/>
      <c r="F105" s="268"/>
      <c r="G105" s="268"/>
      <c r="H105" s="268"/>
      <c r="I105" s="268"/>
      <c r="J105" s="268"/>
      <c r="K105" s="268"/>
      <c r="L105" s="268"/>
      <c r="M105" s="268"/>
      <c r="N105" s="268"/>
      <c r="O105" s="268"/>
      <c r="P105" s="268"/>
      <c r="Q105" s="268"/>
      <c r="R105" s="268"/>
      <c r="S105" s="268"/>
      <c r="T105" s="268"/>
      <c r="U105" s="268"/>
      <c r="V105" s="268"/>
      <c r="W105" s="268"/>
      <c r="X105" s="268"/>
      <c r="Z105" s="199"/>
      <c r="AA105" s="199"/>
      <c r="AB105" s="199"/>
      <c r="AC105" s="199"/>
      <c r="AE105" s="199"/>
      <c r="AF105" s="199"/>
      <c r="AG105" s="199"/>
      <c r="AH105" s="199"/>
      <c r="AJ105" s="387"/>
      <c r="AK105" s="387"/>
      <c r="AL105" s="387"/>
      <c r="AM105" s="387"/>
      <c r="AN105" s="391"/>
      <c r="BG105" s="262"/>
      <c r="BH105" s="492"/>
      <c r="BI105" s="502"/>
      <c r="BJ105" s="502"/>
      <c r="BK105" s="502"/>
      <c r="BL105" s="502"/>
      <c r="BM105" s="654"/>
    </row>
    <row r="106" spans="1:79" s="130" customFormat="1">
      <c r="E106" s="268"/>
      <c r="F106" s="268"/>
      <c r="G106" s="268"/>
      <c r="H106" s="268"/>
      <c r="I106" s="268"/>
      <c r="J106" s="268"/>
      <c r="K106" s="268"/>
      <c r="L106" s="268"/>
      <c r="M106" s="268"/>
      <c r="N106" s="268"/>
      <c r="O106" s="268"/>
      <c r="P106" s="268"/>
      <c r="Q106" s="268"/>
      <c r="R106" s="268"/>
      <c r="S106" s="268"/>
      <c r="T106" s="268"/>
      <c r="U106" s="268"/>
      <c r="V106" s="268"/>
      <c r="W106" s="268"/>
      <c r="X106" s="268"/>
      <c r="Z106" s="199"/>
      <c r="AA106" s="199"/>
      <c r="AB106" s="199"/>
      <c r="AC106" s="199"/>
      <c r="AE106" s="199"/>
      <c r="AF106" s="199"/>
      <c r="AG106" s="199"/>
      <c r="AH106" s="199"/>
      <c r="AJ106" s="387"/>
      <c r="AK106" s="387"/>
      <c r="AL106" s="387"/>
      <c r="AM106" s="387"/>
      <c r="AN106" s="391"/>
      <c r="BG106" s="262"/>
      <c r="BH106" s="492"/>
      <c r="BI106" s="502"/>
      <c r="BJ106" s="502"/>
      <c r="BK106" s="502"/>
      <c r="BL106" s="502"/>
      <c r="BM106" s="654"/>
    </row>
    <row r="107" spans="1:79" s="202" customFormat="1" ht="10.5" customHeight="1">
      <c r="A107" s="130" t="s">
        <v>243</v>
      </c>
      <c r="B107" s="130"/>
      <c r="C107" s="130"/>
      <c r="D107" s="130"/>
      <c r="E107" s="268"/>
      <c r="F107" s="268"/>
      <c r="G107" s="268"/>
      <c r="H107" s="268"/>
      <c r="I107" s="268"/>
      <c r="J107" s="268"/>
      <c r="K107" s="268"/>
      <c r="L107" s="268"/>
      <c r="M107" s="268"/>
      <c r="N107" s="268"/>
      <c r="O107" s="268"/>
      <c r="P107" s="268"/>
      <c r="Q107" s="268"/>
      <c r="R107" s="268"/>
      <c r="S107" s="268"/>
      <c r="T107" s="268"/>
      <c r="U107" s="268"/>
      <c r="V107" s="268"/>
      <c r="W107" s="268"/>
      <c r="X107" s="268"/>
      <c r="Y107" s="129"/>
      <c r="Z107" s="199"/>
      <c r="AA107" s="129"/>
      <c r="AB107" s="129"/>
      <c r="AC107" s="199"/>
      <c r="AD107" s="129"/>
      <c r="AE107" s="199"/>
      <c r="AF107" s="199"/>
      <c r="AG107" s="199"/>
      <c r="AH107" s="199"/>
      <c r="AI107" s="199"/>
      <c r="AJ107" s="392"/>
      <c r="AK107" s="392"/>
      <c r="AL107" s="392"/>
      <c r="AM107" s="392"/>
      <c r="AN107" s="391"/>
      <c r="BG107" s="433"/>
      <c r="BH107" s="503"/>
      <c r="BI107" s="504"/>
      <c r="BJ107" s="504"/>
      <c r="BK107" s="504"/>
      <c r="BL107" s="504"/>
      <c r="BM107" s="655"/>
      <c r="BY107" s="130"/>
    </row>
    <row r="108" spans="1:79">
      <c r="A108" s="130" t="s">
        <v>280</v>
      </c>
      <c r="AN108" s="391"/>
      <c r="BY108" s="130"/>
    </row>
    <row r="109" spans="1:79">
      <c r="AD109" s="394"/>
      <c r="AF109" s="394"/>
      <c r="AG109" s="394"/>
      <c r="AH109" s="394"/>
      <c r="AN109" s="391"/>
      <c r="BY109" s="130"/>
    </row>
    <row r="110" spans="1:79">
      <c r="AN110" s="395"/>
      <c r="BY110" s="130"/>
    </row>
    <row r="111" spans="1:79">
      <c r="D111" s="130"/>
      <c r="AN111" s="395"/>
      <c r="BY111" s="130"/>
    </row>
    <row r="112" spans="1:79">
      <c r="AF112" s="396"/>
      <c r="AG112" s="396"/>
      <c r="AH112" s="396"/>
      <c r="AN112" s="395"/>
      <c r="BY112" s="130"/>
    </row>
    <row r="113" spans="10:77">
      <c r="AJ113" s="397"/>
      <c r="AK113" s="397"/>
      <c r="AL113" s="397"/>
      <c r="AM113" s="397"/>
      <c r="AN113" s="395"/>
      <c r="AR113" s="394"/>
      <c r="AW113" s="394"/>
      <c r="BB113" s="394"/>
      <c r="BG113" s="394"/>
      <c r="BY113" s="130"/>
    </row>
    <row r="114" spans="10:77">
      <c r="J114" s="662"/>
      <c r="K114" s="662"/>
      <c r="L114" s="662"/>
      <c r="M114" s="662"/>
      <c r="N114" s="662"/>
      <c r="AJ114" s="397"/>
      <c r="AK114" s="397"/>
      <c r="AL114" s="397"/>
      <c r="AM114" s="397"/>
      <c r="AN114" s="395"/>
      <c r="AR114" s="394"/>
      <c r="AW114" s="394"/>
      <c r="BB114" s="394"/>
      <c r="BG114" s="394"/>
      <c r="BY114" s="130"/>
    </row>
    <row r="115" spans="10:77">
      <c r="J115" s="662"/>
      <c r="K115" s="662"/>
      <c r="L115" s="662"/>
      <c r="M115" s="662"/>
      <c r="N115" s="662"/>
      <c r="AN115" s="395"/>
      <c r="AR115" s="394"/>
      <c r="AW115" s="394"/>
      <c r="BB115" s="394"/>
      <c r="BG115" s="394"/>
      <c r="BY115" s="130"/>
    </row>
    <row r="116" spans="10:77">
      <c r="AN116" s="395"/>
      <c r="AR116" s="394"/>
      <c r="AW116" s="394"/>
      <c r="BB116" s="394"/>
      <c r="BG116" s="394"/>
      <c r="BY116" s="130"/>
    </row>
    <row r="117" spans="10:77">
      <c r="AR117" s="394"/>
      <c r="AW117" s="394"/>
      <c r="BB117" s="394"/>
      <c r="BG117" s="394"/>
      <c r="BY117" s="130"/>
    </row>
    <row r="118" spans="10:77">
      <c r="AR118" s="394"/>
      <c r="AW118" s="394"/>
      <c r="BB118" s="394"/>
      <c r="BG118" s="394"/>
      <c r="BY118" s="130"/>
    </row>
    <row r="119" spans="10:77">
      <c r="AR119" s="394"/>
      <c r="AW119" s="394"/>
      <c r="BB119" s="394"/>
      <c r="BG119" s="394"/>
      <c r="BY119" s="130"/>
    </row>
    <row r="120" spans="10:77">
      <c r="AR120" s="394"/>
      <c r="AW120" s="394"/>
      <c r="BB120" s="394"/>
      <c r="BG120" s="394"/>
      <c r="BY120" s="130"/>
    </row>
    <row r="121" spans="10:77">
      <c r="AR121" s="394"/>
      <c r="AW121" s="394"/>
      <c r="BB121" s="394"/>
      <c r="BG121" s="394"/>
      <c r="BY121" s="130"/>
    </row>
    <row r="122" spans="10:77">
      <c r="AR122" s="394"/>
      <c r="AW122" s="394"/>
      <c r="BB122" s="394"/>
      <c r="BG122" s="394"/>
      <c r="BY122" s="130"/>
    </row>
    <row r="123" spans="10:77">
      <c r="AR123" s="394"/>
      <c r="AW123" s="394"/>
      <c r="BB123" s="394"/>
      <c r="BG123" s="394"/>
      <c r="BY123" s="130"/>
    </row>
    <row r="124" spans="10:77">
      <c r="AR124" s="394"/>
      <c r="AW124" s="394"/>
      <c r="BB124" s="394"/>
      <c r="BG124" s="394"/>
      <c r="BY124" s="130"/>
    </row>
    <row r="125" spans="10:77">
      <c r="AR125" s="394"/>
      <c r="AW125" s="394"/>
      <c r="BB125" s="394"/>
      <c r="BG125" s="394"/>
      <c r="BY125" s="130"/>
    </row>
    <row r="126" spans="10:77">
      <c r="AR126" s="394"/>
      <c r="AW126" s="394"/>
      <c r="BB126" s="394"/>
      <c r="BG126" s="394"/>
      <c r="BY126" s="130"/>
    </row>
    <row r="127" spans="10:77">
      <c r="AR127" s="394"/>
      <c r="AW127" s="394"/>
      <c r="BB127" s="394"/>
      <c r="BG127" s="394"/>
      <c r="BY127" s="130"/>
    </row>
    <row r="128" spans="10:77">
      <c r="AR128" s="394"/>
      <c r="AW128" s="394"/>
      <c r="BB128" s="394"/>
      <c r="BG128" s="394"/>
      <c r="BY128" s="130"/>
    </row>
    <row r="129" spans="44:77">
      <c r="AR129" s="394"/>
      <c r="AW129" s="394"/>
      <c r="BB129" s="394"/>
      <c r="BG129" s="394"/>
      <c r="BY129" s="130"/>
    </row>
    <row r="130" spans="44:77">
      <c r="AR130" s="394"/>
      <c r="AW130" s="394"/>
      <c r="BB130" s="394"/>
      <c r="BG130" s="394"/>
    </row>
    <row r="131" spans="44:77">
      <c r="AR131" s="394"/>
      <c r="AW131" s="394"/>
      <c r="BB131" s="394"/>
      <c r="BG131" s="394"/>
    </row>
    <row r="132" spans="44:77">
      <c r="AR132" s="394"/>
      <c r="AW132" s="394"/>
      <c r="BB132" s="394"/>
      <c r="BG132" s="394"/>
    </row>
    <row r="133" spans="44:77">
      <c r="AR133" s="394"/>
      <c r="AW133" s="394"/>
      <c r="BB133" s="394"/>
      <c r="BG133" s="394"/>
    </row>
    <row r="134" spans="44:77">
      <c r="AR134" s="394"/>
      <c r="AW134" s="394"/>
      <c r="BB134" s="394"/>
      <c r="BG134" s="394"/>
    </row>
    <row r="135" spans="44:77">
      <c r="AR135" s="394"/>
      <c r="AW135" s="394"/>
      <c r="BB135" s="394"/>
      <c r="BG135" s="394"/>
    </row>
    <row r="136" spans="44:77">
      <c r="AR136" s="394"/>
      <c r="AW136" s="394"/>
      <c r="BB136" s="394"/>
      <c r="BG136" s="394"/>
    </row>
    <row r="137" spans="44:77">
      <c r="AR137" s="394"/>
      <c r="AW137" s="394"/>
      <c r="BB137" s="394"/>
      <c r="BG137" s="394"/>
    </row>
    <row r="138" spans="44:77">
      <c r="AR138" s="394"/>
      <c r="AW138" s="394"/>
      <c r="BB138" s="394"/>
      <c r="BG138" s="394"/>
    </row>
    <row r="139" spans="44:77">
      <c r="AR139" s="394"/>
      <c r="AW139" s="394"/>
      <c r="BB139" s="394"/>
      <c r="BG139" s="394"/>
    </row>
    <row r="140" spans="44:77">
      <c r="AR140" s="394"/>
      <c r="AW140" s="394"/>
      <c r="BB140" s="394"/>
      <c r="BG140" s="394"/>
    </row>
    <row r="141" spans="44:77">
      <c r="AR141" s="394"/>
      <c r="AW141" s="394"/>
      <c r="BB141" s="394"/>
      <c r="BG141" s="394"/>
    </row>
    <row r="142" spans="44:77">
      <c r="AR142" s="394"/>
      <c r="AW142" s="394"/>
      <c r="BB142" s="394"/>
      <c r="BG142" s="394"/>
    </row>
    <row r="143" spans="44:77">
      <c r="AR143" s="394"/>
      <c r="AW143" s="394"/>
      <c r="BB143" s="394"/>
      <c r="BG143" s="394"/>
    </row>
    <row r="144" spans="44:77">
      <c r="AR144" s="394"/>
      <c r="AW144" s="394"/>
      <c r="BB144" s="394"/>
      <c r="BG144" s="394"/>
    </row>
    <row r="145" spans="44:59">
      <c r="AR145" s="394"/>
      <c r="AW145" s="394"/>
      <c r="BB145" s="394"/>
      <c r="BG145" s="394"/>
    </row>
    <row r="146" spans="44:59">
      <c r="AR146" s="394"/>
      <c r="AW146" s="394"/>
      <c r="BB146" s="394"/>
      <c r="BG146" s="394"/>
    </row>
    <row r="147" spans="44:59">
      <c r="AR147" s="394"/>
      <c r="AW147" s="394"/>
      <c r="BB147" s="394"/>
      <c r="BG147" s="394"/>
    </row>
    <row r="148" spans="44:59">
      <c r="AR148" s="394"/>
      <c r="AW148" s="394"/>
      <c r="BB148" s="394"/>
      <c r="BG148" s="394"/>
    </row>
    <row r="149" spans="44:59">
      <c r="AR149" s="394"/>
      <c r="AW149" s="394"/>
      <c r="BB149" s="394"/>
      <c r="BG149" s="394"/>
    </row>
    <row r="150" spans="44:59">
      <c r="AR150" s="394"/>
      <c r="AW150" s="394"/>
      <c r="BB150" s="394"/>
      <c r="BG150" s="394"/>
    </row>
    <row r="151" spans="44:59">
      <c r="AR151" s="394"/>
      <c r="AW151" s="394"/>
      <c r="BB151" s="394"/>
      <c r="BG151" s="394"/>
    </row>
    <row r="152" spans="44:59">
      <c r="AR152" s="394"/>
      <c r="AW152" s="394"/>
      <c r="BB152" s="394"/>
      <c r="BG152" s="394"/>
    </row>
    <row r="153" spans="44:59">
      <c r="AR153" s="394"/>
      <c r="AW153" s="394"/>
      <c r="BB153" s="394"/>
      <c r="BG153" s="394"/>
    </row>
    <row r="154" spans="44:59">
      <c r="AR154" s="394"/>
      <c r="AW154" s="394"/>
      <c r="BB154" s="394"/>
      <c r="BG154" s="394"/>
    </row>
    <row r="155" spans="44:59">
      <c r="AR155" s="394"/>
      <c r="AW155" s="394"/>
      <c r="BB155" s="394"/>
      <c r="BG155" s="394"/>
    </row>
    <row r="156" spans="44:59">
      <c r="AR156" s="394"/>
      <c r="AW156" s="394"/>
      <c r="BB156" s="394"/>
      <c r="BG156" s="394"/>
    </row>
    <row r="157" spans="44:59">
      <c r="AR157" s="394"/>
      <c r="AW157" s="394"/>
      <c r="BB157" s="394"/>
      <c r="BG157" s="394"/>
    </row>
    <row r="158" spans="44:59">
      <c r="AR158" s="394"/>
      <c r="AW158" s="394"/>
      <c r="BB158" s="394"/>
      <c r="BG158" s="394"/>
    </row>
    <row r="159" spans="44:59">
      <c r="AR159" s="394"/>
      <c r="AW159" s="394"/>
      <c r="BB159" s="394"/>
      <c r="BG159" s="394"/>
    </row>
    <row r="160" spans="44:59">
      <c r="AR160" s="394"/>
      <c r="AW160" s="394"/>
      <c r="BB160" s="394"/>
      <c r="BG160" s="394"/>
    </row>
    <row r="161" spans="44:59">
      <c r="AR161" s="394"/>
      <c r="AW161" s="394"/>
      <c r="BB161" s="394"/>
      <c r="BG161" s="394"/>
    </row>
    <row r="162" spans="44:59">
      <c r="AR162" s="394"/>
      <c r="AW162" s="394"/>
      <c r="BB162" s="394"/>
      <c r="BG162" s="394"/>
    </row>
    <row r="163" spans="44:59">
      <c r="AR163" s="394"/>
      <c r="AW163" s="394"/>
      <c r="BB163" s="394"/>
      <c r="BG163" s="394"/>
    </row>
    <row r="164" spans="44:59">
      <c r="AR164" s="394"/>
      <c r="AW164" s="394"/>
      <c r="BB164" s="394"/>
      <c r="BG164" s="394"/>
    </row>
    <row r="165" spans="44:59">
      <c r="AR165" s="394"/>
      <c r="AW165" s="394"/>
      <c r="BB165" s="394"/>
      <c r="BG165" s="394"/>
    </row>
    <row r="166" spans="44:59">
      <c r="AR166" s="394"/>
      <c r="AW166" s="394"/>
      <c r="BB166" s="394"/>
      <c r="BG166" s="394"/>
    </row>
    <row r="167" spans="44:59">
      <c r="AR167" s="394"/>
      <c r="AW167" s="394"/>
      <c r="BB167" s="394"/>
      <c r="BG167" s="394"/>
    </row>
    <row r="168" spans="44:59">
      <c r="AR168" s="394"/>
      <c r="AW168" s="394"/>
      <c r="BB168" s="394"/>
      <c r="BG168" s="394"/>
    </row>
    <row r="169" spans="44:59">
      <c r="AR169" s="394"/>
      <c r="AW169" s="394"/>
      <c r="BB169" s="394"/>
      <c r="BG169" s="394"/>
    </row>
    <row r="170" spans="44:59">
      <c r="AR170" s="394"/>
      <c r="AW170" s="394"/>
      <c r="BB170" s="394"/>
      <c r="BG170" s="394"/>
    </row>
    <row r="171" spans="44:59">
      <c r="AR171" s="394"/>
      <c r="AW171" s="394"/>
      <c r="BB171" s="394"/>
      <c r="BG171" s="394"/>
    </row>
    <row r="172" spans="44:59">
      <c r="AR172" s="394"/>
      <c r="AW172" s="394"/>
      <c r="BB172" s="394"/>
      <c r="BG172" s="394"/>
    </row>
    <row r="173" spans="44:59">
      <c r="AR173" s="394"/>
      <c r="AW173" s="394"/>
      <c r="BB173" s="394"/>
      <c r="BG173" s="394"/>
    </row>
    <row r="174" spans="44:59">
      <c r="AR174" s="394"/>
      <c r="AW174" s="394"/>
      <c r="BB174" s="394"/>
      <c r="BG174" s="394"/>
    </row>
    <row r="175" spans="44:59">
      <c r="AR175" s="394"/>
      <c r="AW175" s="394"/>
      <c r="BB175" s="394"/>
      <c r="BG175" s="394"/>
    </row>
    <row r="176" spans="44:59">
      <c r="AR176" s="394"/>
      <c r="AW176" s="394"/>
      <c r="BB176" s="394"/>
      <c r="BG176" s="394"/>
    </row>
    <row r="177" spans="44:59">
      <c r="AR177" s="394"/>
      <c r="AW177" s="394"/>
      <c r="BB177" s="394"/>
      <c r="BG177" s="394"/>
    </row>
    <row r="178" spans="44:59">
      <c r="AR178" s="394"/>
      <c r="AW178" s="394"/>
      <c r="BB178" s="394"/>
      <c r="BG178" s="394"/>
    </row>
    <row r="179" spans="44:59">
      <c r="AR179" s="394"/>
      <c r="AW179" s="394"/>
      <c r="BB179" s="394"/>
      <c r="BG179" s="394"/>
    </row>
    <row r="180" spans="44:59">
      <c r="AR180" s="394"/>
      <c r="AW180" s="394"/>
      <c r="BB180" s="394"/>
      <c r="BG180" s="394"/>
    </row>
    <row r="181" spans="44:59">
      <c r="AR181" s="394"/>
      <c r="AW181" s="394"/>
      <c r="BB181" s="394"/>
      <c r="BG181" s="394"/>
    </row>
    <row r="182" spans="44:59">
      <c r="AR182" s="394"/>
      <c r="AW182" s="394"/>
      <c r="BB182" s="394"/>
      <c r="BG182" s="394"/>
    </row>
    <row r="183" spans="44:59">
      <c r="AR183" s="394"/>
      <c r="AW183" s="394"/>
      <c r="BB183" s="394"/>
      <c r="BG183" s="394"/>
    </row>
    <row r="184" spans="44:59">
      <c r="AR184" s="394"/>
      <c r="AW184" s="394"/>
      <c r="BB184" s="394"/>
      <c r="BG184" s="394"/>
    </row>
    <row r="185" spans="44:59">
      <c r="AR185" s="394"/>
      <c r="AW185" s="394"/>
      <c r="BB185" s="394"/>
      <c r="BG185" s="394"/>
    </row>
    <row r="186" spans="44:59">
      <c r="AR186" s="394"/>
      <c r="AW186" s="394"/>
      <c r="BB186" s="394"/>
      <c r="BG186" s="394"/>
    </row>
    <row r="187" spans="44:59">
      <c r="AR187" s="394"/>
      <c r="AW187" s="394"/>
      <c r="BB187" s="394"/>
      <c r="BG187" s="394"/>
    </row>
    <row r="188" spans="44:59">
      <c r="AR188" s="394"/>
      <c r="AW188" s="394"/>
      <c r="BB188" s="394"/>
      <c r="BG188" s="394"/>
    </row>
    <row r="189" spans="44:59">
      <c r="AR189" s="394"/>
      <c r="AW189" s="394"/>
      <c r="BB189" s="394"/>
      <c r="BG189" s="394"/>
    </row>
    <row r="190" spans="44:59">
      <c r="AR190" s="394"/>
      <c r="AW190" s="394"/>
      <c r="BB190" s="394"/>
      <c r="BG190" s="394"/>
    </row>
    <row r="191" spans="44:59">
      <c r="AR191" s="394"/>
      <c r="AW191" s="394"/>
      <c r="BB191" s="394"/>
      <c r="BG191" s="394"/>
    </row>
    <row r="192" spans="44:59">
      <c r="AR192" s="394"/>
      <c r="AW192" s="394"/>
      <c r="BB192" s="394"/>
      <c r="BG192" s="394"/>
    </row>
    <row r="193" spans="44:59">
      <c r="AR193" s="394"/>
      <c r="AW193" s="394"/>
      <c r="BB193" s="394"/>
      <c r="BG193" s="394"/>
    </row>
    <row r="194" spans="44:59">
      <c r="AR194" s="394"/>
      <c r="AW194" s="394"/>
      <c r="BB194" s="394"/>
      <c r="BG194" s="394"/>
    </row>
    <row r="195" spans="44:59">
      <c r="AR195" s="394"/>
      <c r="AW195" s="394"/>
      <c r="BB195" s="394"/>
      <c r="BG195" s="394"/>
    </row>
    <row r="196" spans="44:59">
      <c r="AR196" s="394"/>
      <c r="AW196" s="394"/>
      <c r="BB196" s="394"/>
      <c r="BG196" s="394"/>
    </row>
    <row r="197" spans="44:59">
      <c r="AR197" s="394"/>
      <c r="AW197" s="394"/>
      <c r="BB197" s="394"/>
      <c r="BG197" s="394"/>
    </row>
    <row r="198" spans="44:59">
      <c r="AR198" s="394"/>
      <c r="AW198" s="394"/>
      <c r="BB198" s="394"/>
      <c r="BG198" s="394"/>
    </row>
    <row r="199" spans="44:59">
      <c r="AR199" s="394"/>
      <c r="AW199" s="394"/>
      <c r="BB199" s="394"/>
      <c r="BG199" s="394"/>
    </row>
    <row r="200" spans="44:59">
      <c r="AR200" s="394"/>
      <c r="AW200" s="394"/>
      <c r="BB200" s="394"/>
      <c r="BG200" s="394"/>
    </row>
  </sheetData>
  <mergeCells count="45">
    <mergeCell ref="BR70:BV70"/>
    <mergeCell ref="BR37:BV37"/>
    <mergeCell ref="BR4:BV4"/>
    <mergeCell ref="Y4:AC4"/>
    <mergeCell ref="Y37:AC37"/>
    <mergeCell ref="BH4:BL4"/>
    <mergeCell ref="BH37:BL37"/>
    <mergeCell ref="BH70:BL70"/>
    <mergeCell ref="BC4:BG4"/>
    <mergeCell ref="BC37:BG37"/>
    <mergeCell ref="BC70:BG70"/>
    <mergeCell ref="AN70:AR70"/>
    <mergeCell ref="AS70:AW70"/>
    <mergeCell ref="AN4:AR4"/>
    <mergeCell ref="AS4:AW4"/>
    <mergeCell ref="AN37:AR37"/>
    <mergeCell ref="AS37:AW37"/>
    <mergeCell ref="BM70:BQ70"/>
    <mergeCell ref="BM37:BQ37"/>
    <mergeCell ref="BM4:BQ4"/>
    <mergeCell ref="AX4:BB4"/>
    <mergeCell ref="AX37:BB37"/>
    <mergeCell ref="AX70:BB70"/>
    <mergeCell ref="C81:D81"/>
    <mergeCell ref="AD70:AH70"/>
    <mergeCell ref="Y70:AC70"/>
    <mergeCell ref="O70:S70"/>
    <mergeCell ref="T70:X70"/>
    <mergeCell ref="J70:N70"/>
    <mergeCell ref="E4:I4"/>
    <mergeCell ref="E37:I37"/>
    <mergeCell ref="E70:I70"/>
    <mergeCell ref="C47:D47"/>
    <mergeCell ref="AI70:AM70"/>
    <mergeCell ref="AI4:AM4"/>
    <mergeCell ref="C14:D14"/>
    <mergeCell ref="AI37:AM37"/>
    <mergeCell ref="O4:S4"/>
    <mergeCell ref="T4:X4"/>
    <mergeCell ref="O37:S37"/>
    <mergeCell ref="T37:X37"/>
    <mergeCell ref="J37:N37"/>
    <mergeCell ref="J4:N4"/>
    <mergeCell ref="AD4:AH4"/>
    <mergeCell ref="AD37:AH37"/>
  </mergeCells>
  <pageMargins left="0.25" right="0.25" top="0.5" bottom="0.5" header="0.3" footer="0.3"/>
  <pageSetup paperSize="5" scale="31" fitToHeight="0" orientation="landscape" r:id="rId1"/>
  <headerFoot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91"/>
  <sheetViews>
    <sheetView zoomScaleNormal="100" zoomScaleSheetLayoutView="55" workbookViewId="0">
      <pane xSplit="4" ySplit="4" topLeftCell="BE34" activePane="bottomRight" state="frozen"/>
      <selection pane="topRight"/>
      <selection pane="bottomLeft"/>
      <selection pane="bottomRight"/>
    </sheetView>
  </sheetViews>
  <sheetFormatPr defaultColWidth="9.140625" defaultRowHeight="13.5"/>
  <cols>
    <col min="1" max="1" width="2.140625" style="176" customWidth="1"/>
    <col min="2" max="2" width="1.42578125" style="172" customWidth="1"/>
    <col min="3" max="3" width="1.28515625" style="172" customWidth="1"/>
    <col min="4" max="4" width="41.5703125" style="172" customWidth="1"/>
    <col min="5" max="16" width="7.28515625" style="268" customWidth="1"/>
    <col min="17" max="29" width="7.28515625" style="172" customWidth="1"/>
    <col min="30" max="30" width="7.140625" style="172" customWidth="1"/>
    <col min="31" max="33" width="7.28515625" style="172" customWidth="1"/>
    <col min="34" max="34" width="7.140625" style="172" customWidth="1"/>
    <col min="35" max="39" width="7.28515625" style="172" customWidth="1"/>
    <col min="40" max="40" width="7.140625" style="172" customWidth="1"/>
    <col min="41" max="44" width="7.28515625" style="172" customWidth="1"/>
    <col min="45" max="52" width="8" style="172" bestFit="1" customWidth="1"/>
    <col min="53" max="54" width="7.140625" style="172" customWidth="1"/>
    <col min="55" max="56" width="7.5703125" style="172" customWidth="1"/>
    <col min="57" max="59" width="7.28515625" style="172" customWidth="1"/>
    <col min="60" max="60" width="6.7109375" style="172" customWidth="1"/>
    <col min="61" max="16384" width="9.140625" style="172"/>
  </cols>
  <sheetData>
    <row r="1" spans="1:63" ht="9.9499999999999993" customHeight="1">
      <c r="A1" s="171" t="s">
        <v>168</v>
      </c>
      <c r="D1" s="173"/>
    </row>
    <row r="2" spans="1:63" ht="9.9499999999999993" customHeight="1">
      <c r="A2" s="132" t="s">
        <v>38</v>
      </c>
      <c r="B2" s="173"/>
      <c r="C2" s="173"/>
      <c r="D2" s="174"/>
      <c r="Q2" s="173"/>
      <c r="R2" s="173"/>
      <c r="S2" s="173"/>
      <c r="T2" s="173"/>
      <c r="U2" s="173"/>
      <c r="V2" s="173"/>
      <c r="W2" s="173"/>
      <c r="X2" s="173"/>
      <c r="Y2" s="173"/>
      <c r="Z2" s="173"/>
      <c r="AA2" s="173"/>
      <c r="AB2" s="173"/>
      <c r="AC2" s="173"/>
      <c r="AD2" s="173"/>
      <c r="AG2" s="173"/>
      <c r="AH2" s="173"/>
      <c r="AK2" s="173"/>
      <c r="AL2" s="173"/>
      <c r="AM2" s="173"/>
      <c r="AN2" s="173"/>
    </row>
    <row r="3" spans="1:63" s="176" customFormat="1" ht="12.75">
      <c r="A3" s="175"/>
      <c r="B3" s="133"/>
      <c r="C3" s="133"/>
      <c r="D3" s="134"/>
      <c r="E3" s="966">
        <v>2009</v>
      </c>
      <c r="F3" s="967"/>
      <c r="G3" s="967"/>
      <c r="H3" s="987"/>
      <c r="I3" s="966">
        <v>2010</v>
      </c>
      <c r="J3" s="967"/>
      <c r="K3" s="967"/>
      <c r="L3" s="987"/>
      <c r="M3" s="966">
        <v>2011</v>
      </c>
      <c r="N3" s="967"/>
      <c r="O3" s="967"/>
      <c r="P3" s="987"/>
      <c r="Q3" s="966">
        <v>2012</v>
      </c>
      <c r="R3" s="967"/>
      <c r="S3" s="967"/>
      <c r="T3" s="987"/>
      <c r="U3" s="966">
        <v>2013</v>
      </c>
      <c r="V3" s="967"/>
      <c r="W3" s="967"/>
      <c r="X3" s="987"/>
      <c r="Y3" s="984">
        <v>2014</v>
      </c>
      <c r="Z3" s="985"/>
      <c r="AA3" s="985"/>
      <c r="AB3" s="986"/>
      <c r="AC3" s="966">
        <v>2015</v>
      </c>
      <c r="AD3" s="967"/>
      <c r="AE3" s="967"/>
      <c r="AF3" s="987"/>
      <c r="AG3" s="984" t="s">
        <v>305</v>
      </c>
      <c r="AH3" s="985"/>
      <c r="AI3" s="985"/>
      <c r="AJ3" s="986"/>
      <c r="AK3" s="984" t="s">
        <v>306</v>
      </c>
      <c r="AL3" s="985"/>
      <c r="AM3" s="985"/>
      <c r="AN3" s="986"/>
      <c r="AO3" s="984">
        <v>2018</v>
      </c>
      <c r="AP3" s="985"/>
      <c r="AQ3" s="985"/>
      <c r="AR3" s="986"/>
      <c r="AS3" s="984" t="s">
        <v>345</v>
      </c>
      <c r="AT3" s="985"/>
      <c r="AU3" s="985"/>
      <c r="AV3" s="986"/>
      <c r="AW3" s="984" t="s">
        <v>343</v>
      </c>
      <c r="AX3" s="985"/>
      <c r="AY3" s="985"/>
      <c r="AZ3" s="986"/>
      <c r="BA3" s="984">
        <v>2021</v>
      </c>
      <c r="BB3" s="985"/>
      <c r="BC3" s="985"/>
      <c r="BD3" s="986"/>
      <c r="BE3" s="997">
        <v>2022</v>
      </c>
      <c r="BF3" s="998"/>
      <c r="BG3" s="998"/>
      <c r="BH3" s="999"/>
    </row>
    <row r="4" spans="1:63" s="176" customFormat="1" ht="9.1999999999999993" customHeight="1" thickBot="1">
      <c r="A4" s="135" t="s">
        <v>169</v>
      </c>
      <c r="B4" s="135"/>
      <c r="C4" s="135"/>
      <c r="D4" s="136"/>
      <c r="E4" s="398" t="s">
        <v>16</v>
      </c>
      <c r="F4" s="399" t="s">
        <v>17</v>
      </c>
      <c r="G4" s="399" t="s">
        <v>18</v>
      </c>
      <c r="H4" s="400" t="s">
        <v>19</v>
      </c>
      <c r="I4" s="398" t="s">
        <v>16</v>
      </c>
      <c r="J4" s="399" t="s">
        <v>17</v>
      </c>
      <c r="K4" s="399" t="s">
        <v>18</v>
      </c>
      <c r="L4" s="400" t="s">
        <v>19</v>
      </c>
      <c r="M4" s="398" t="s">
        <v>16</v>
      </c>
      <c r="N4" s="399" t="s">
        <v>17</v>
      </c>
      <c r="O4" s="399" t="s">
        <v>18</v>
      </c>
      <c r="P4" s="400" t="s">
        <v>19</v>
      </c>
      <c r="Q4" s="398" t="s">
        <v>16</v>
      </c>
      <c r="R4" s="399" t="s">
        <v>17</v>
      </c>
      <c r="S4" s="399" t="s">
        <v>18</v>
      </c>
      <c r="T4" s="400" t="s">
        <v>19</v>
      </c>
      <c r="U4" s="398" t="s">
        <v>16</v>
      </c>
      <c r="V4" s="399" t="s">
        <v>17</v>
      </c>
      <c r="W4" s="399" t="s">
        <v>18</v>
      </c>
      <c r="X4" s="400" t="s">
        <v>19</v>
      </c>
      <c r="Y4" s="398" t="s">
        <v>16</v>
      </c>
      <c r="Z4" s="399" t="s">
        <v>17</v>
      </c>
      <c r="AA4" s="399" t="s">
        <v>18</v>
      </c>
      <c r="AB4" s="400" t="s">
        <v>19</v>
      </c>
      <c r="AC4" s="398" t="s">
        <v>16</v>
      </c>
      <c r="AD4" s="399" t="s">
        <v>17</v>
      </c>
      <c r="AE4" s="399" t="s">
        <v>18</v>
      </c>
      <c r="AF4" s="400" t="s">
        <v>19</v>
      </c>
      <c r="AG4" s="398" t="s">
        <v>16</v>
      </c>
      <c r="AH4" s="399" t="s">
        <v>17</v>
      </c>
      <c r="AI4" s="399" t="s">
        <v>18</v>
      </c>
      <c r="AJ4" s="400" t="s">
        <v>19</v>
      </c>
      <c r="AK4" s="398" t="s">
        <v>16</v>
      </c>
      <c r="AL4" s="399" t="s">
        <v>17</v>
      </c>
      <c r="AM4" s="399" t="s">
        <v>18</v>
      </c>
      <c r="AN4" s="400" t="s">
        <v>19</v>
      </c>
      <c r="AO4" s="398" t="s">
        <v>16</v>
      </c>
      <c r="AP4" s="399" t="s">
        <v>17</v>
      </c>
      <c r="AQ4" s="399" t="s">
        <v>18</v>
      </c>
      <c r="AR4" s="400" t="s">
        <v>19</v>
      </c>
      <c r="AS4" s="399" t="s">
        <v>16</v>
      </c>
      <c r="AT4" s="399" t="s">
        <v>17</v>
      </c>
      <c r="AU4" s="399" t="s">
        <v>18</v>
      </c>
      <c r="AV4" s="400" t="s">
        <v>19</v>
      </c>
      <c r="AW4" s="507" t="s">
        <v>16</v>
      </c>
      <c r="AX4" s="507" t="s">
        <v>17</v>
      </c>
      <c r="AY4" s="507" t="s">
        <v>18</v>
      </c>
      <c r="AZ4" s="512" t="s">
        <v>19</v>
      </c>
      <c r="BA4" s="507" t="s">
        <v>16</v>
      </c>
      <c r="BB4" s="507" t="s">
        <v>17</v>
      </c>
      <c r="BC4" s="507" t="s">
        <v>18</v>
      </c>
      <c r="BD4" s="512" t="s">
        <v>19</v>
      </c>
      <c r="BE4" s="507" t="s">
        <v>16</v>
      </c>
      <c r="BF4" s="507" t="s">
        <v>17</v>
      </c>
      <c r="BG4" s="507" t="s">
        <v>18</v>
      </c>
      <c r="BH4" s="943" t="s">
        <v>19</v>
      </c>
    </row>
    <row r="5" spans="1:63" s="137" customFormat="1" ht="11.1" customHeight="1">
      <c r="A5" s="177" t="s">
        <v>170</v>
      </c>
      <c r="D5" s="178"/>
      <c r="E5" s="401"/>
      <c r="F5" s="402"/>
      <c r="G5" s="403"/>
      <c r="H5" s="404"/>
      <c r="I5" s="401"/>
      <c r="J5" s="402"/>
      <c r="K5" s="403"/>
      <c r="L5" s="404"/>
      <c r="M5" s="401"/>
      <c r="N5" s="402"/>
      <c r="O5" s="403"/>
      <c r="P5" s="404"/>
      <c r="Q5" s="401"/>
      <c r="R5" s="402"/>
      <c r="S5" s="403"/>
      <c r="T5" s="404"/>
      <c r="U5" s="401"/>
      <c r="V5" s="403"/>
      <c r="W5" s="403"/>
      <c r="X5" s="404"/>
      <c r="Y5" s="401"/>
      <c r="Z5" s="403"/>
      <c r="AA5" s="403"/>
      <c r="AB5" s="404"/>
      <c r="AC5" s="401"/>
      <c r="AD5" s="403"/>
      <c r="AE5" s="403"/>
      <c r="AF5" s="404"/>
      <c r="AG5" s="401"/>
      <c r="AH5" s="403"/>
      <c r="AI5" s="403"/>
      <c r="AJ5" s="404"/>
      <c r="AK5" s="401"/>
      <c r="AL5" s="403"/>
      <c r="AM5" s="403"/>
      <c r="AN5" s="404"/>
      <c r="AO5" s="401"/>
      <c r="AP5" s="403"/>
      <c r="AQ5" s="403"/>
      <c r="AR5" s="405"/>
      <c r="AS5" s="403"/>
      <c r="AT5" s="403"/>
      <c r="AU5" s="403"/>
      <c r="AV5" s="405"/>
      <c r="AW5" s="508"/>
      <c r="AX5" s="508"/>
      <c r="AY5" s="508"/>
      <c r="AZ5" s="509"/>
      <c r="BA5" s="508"/>
      <c r="BB5" s="508"/>
      <c r="BC5" s="508"/>
      <c r="BD5" s="509"/>
      <c r="BE5" s="508"/>
      <c r="BF5" s="508"/>
      <c r="BG5" s="508"/>
      <c r="BH5" s="509"/>
    </row>
    <row r="6" spans="1:63" ht="11.1" customHeight="1">
      <c r="A6" s="177" t="s">
        <v>171</v>
      </c>
      <c r="B6" s="137"/>
      <c r="C6" s="137"/>
      <c r="D6" s="139"/>
      <c r="E6" s="401"/>
      <c r="F6" s="403"/>
      <c r="G6" s="403"/>
      <c r="H6" s="405"/>
      <c r="I6" s="401"/>
      <c r="J6" s="403"/>
      <c r="K6" s="403"/>
      <c r="L6" s="405"/>
      <c r="M6" s="401"/>
      <c r="N6" s="403"/>
      <c r="O6" s="403"/>
      <c r="P6" s="405"/>
      <c r="Q6" s="401"/>
      <c r="R6" s="403"/>
      <c r="S6" s="403"/>
      <c r="T6" s="405"/>
      <c r="U6" s="401"/>
      <c r="V6" s="403"/>
      <c r="W6" s="403"/>
      <c r="X6" s="405"/>
      <c r="Y6" s="401"/>
      <c r="Z6" s="403"/>
      <c r="AA6" s="403"/>
      <c r="AB6" s="405"/>
      <c r="AC6" s="401"/>
      <c r="AD6" s="403"/>
      <c r="AE6" s="403"/>
      <c r="AF6" s="405"/>
      <c r="AG6" s="401"/>
      <c r="AH6" s="403"/>
      <c r="AI6" s="403"/>
      <c r="AJ6" s="405"/>
      <c r="AK6" s="401"/>
      <c r="AL6" s="403"/>
      <c r="AM6" s="403"/>
      <c r="AN6" s="405"/>
      <c r="AO6" s="401"/>
      <c r="AP6" s="403"/>
      <c r="AQ6" s="403"/>
      <c r="AR6" s="405"/>
      <c r="AS6" s="403"/>
      <c r="AT6" s="403"/>
      <c r="AU6" s="403"/>
      <c r="AV6" s="405"/>
      <c r="AW6" s="508"/>
      <c r="AX6" s="508"/>
      <c r="AY6" s="508"/>
      <c r="AZ6" s="509"/>
      <c r="BA6" s="508"/>
      <c r="BB6" s="508"/>
      <c r="BC6" s="508"/>
      <c r="BD6" s="509"/>
      <c r="BE6" s="508"/>
      <c r="BF6" s="508"/>
      <c r="BG6" s="508"/>
      <c r="BH6" s="509"/>
    </row>
    <row r="7" spans="1:63" ht="11.1" customHeight="1">
      <c r="A7" s="177"/>
      <c r="B7" s="137" t="s">
        <v>172</v>
      </c>
      <c r="C7" s="137"/>
      <c r="D7" s="139"/>
      <c r="E7" s="525">
        <v>85</v>
      </c>
      <c r="F7" s="526">
        <v>707</v>
      </c>
      <c r="G7" s="526">
        <v>609</v>
      </c>
      <c r="H7" s="527">
        <v>686</v>
      </c>
      <c r="I7" s="525">
        <v>230</v>
      </c>
      <c r="J7" s="526">
        <v>650</v>
      </c>
      <c r="K7" s="526">
        <v>28</v>
      </c>
      <c r="L7" s="527">
        <v>789</v>
      </c>
      <c r="M7" s="525">
        <v>1668</v>
      </c>
      <c r="N7" s="526">
        <v>1577</v>
      </c>
      <c r="O7" s="526">
        <v>1387</v>
      </c>
      <c r="P7" s="527">
        <v>616</v>
      </c>
      <c r="Q7" s="525">
        <v>294</v>
      </c>
      <c r="R7" s="526">
        <v>280</v>
      </c>
      <c r="S7" s="526">
        <v>1113</v>
      </c>
      <c r="T7" s="527">
        <v>876</v>
      </c>
      <c r="U7" s="525">
        <v>1108</v>
      </c>
      <c r="V7" s="526">
        <v>1228</v>
      </c>
      <c r="W7" s="526">
        <v>1319</v>
      </c>
      <c r="X7" s="527">
        <v>1318</v>
      </c>
      <c r="Y7" s="525">
        <v>1667</v>
      </c>
      <c r="Z7" s="526">
        <v>1230</v>
      </c>
      <c r="AA7" s="526">
        <v>1481</v>
      </c>
      <c r="AB7" s="527">
        <v>2087</v>
      </c>
      <c r="AC7" s="525">
        <v>2127</v>
      </c>
      <c r="AD7" s="526">
        <v>1367</v>
      </c>
      <c r="AE7" s="526">
        <v>743</v>
      </c>
      <c r="AF7" s="527">
        <v>719</v>
      </c>
      <c r="AG7" s="525">
        <v>668</v>
      </c>
      <c r="AH7" s="526">
        <v>780</v>
      </c>
      <c r="AI7" s="526">
        <v>1049</v>
      </c>
      <c r="AJ7" s="527">
        <v>1600</v>
      </c>
      <c r="AK7" s="525">
        <v>1547</v>
      </c>
      <c r="AL7" s="526">
        <v>1649</v>
      </c>
      <c r="AM7" s="526">
        <v>846</v>
      </c>
      <c r="AN7" s="527">
        <v>834</v>
      </c>
      <c r="AO7" s="525">
        <v>816</v>
      </c>
      <c r="AP7" s="526">
        <v>1008</v>
      </c>
      <c r="AQ7" s="526">
        <v>1274</v>
      </c>
      <c r="AR7" s="527">
        <v>1556</v>
      </c>
      <c r="AS7" s="526">
        <v>1136</v>
      </c>
      <c r="AT7" s="526">
        <v>1160</v>
      </c>
      <c r="AU7" s="526">
        <v>1583</v>
      </c>
      <c r="AV7" s="527">
        <v>2028</v>
      </c>
      <c r="AW7" s="526">
        <v>2907</v>
      </c>
      <c r="AX7" s="526">
        <v>2417</v>
      </c>
      <c r="AY7" s="526">
        <v>3066</v>
      </c>
      <c r="AZ7" s="527">
        <v>3329</v>
      </c>
      <c r="BA7" s="526">
        <v>3388</v>
      </c>
      <c r="BB7" s="526">
        <v>3880</v>
      </c>
      <c r="BC7" s="526">
        <v>4293</v>
      </c>
      <c r="BD7" s="834">
        <v>5209</v>
      </c>
      <c r="BE7" s="526">
        <v>4009</v>
      </c>
      <c r="BF7" s="526">
        <v>3073</v>
      </c>
      <c r="BG7" s="526">
        <v>5272</v>
      </c>
      <c r="BH7" s="834">
        <v>5972</v>
      </c>
      <c r="BI7" s="683"/>
      <c r="BK7" s="683"/>
    </row>
    <row r="8" spans="1:63" ht="11.1" customHeight="1">
      <c r="A8" s="177"/>
      <c r="B8" s="137" t="s">
        <v>173</v>
      </c>
      <c r="C8" s="137"/>
      <c r="D8" s="139"/>
      <c r="E8" s="528">
        <v>558</v>
      </c>
      <c r="F8" s="529">
        <v>570</v>
      </c>
      <c r="G8" s="529">
        <v>604</v>
      </c>
      <c r="H8" s="530">
        <v>771</v>
      </c>
      <c r="I8" s="528">
        <v>869</v>
      </c>
      <c r="J8" s="529">
        <v>810</v>
      </c>
      <c r="K8" s="529">
        <v>898</v>
      </c>
      <c r="L8" s="530">
        <v>1113</v>
      </c>
      <c r="M8" s="528">
        <v>1229</v>
      </c>
      <c r="N8" s="529">
        <v>1280</v>
      </c>
      <c r="O8" s="529">
        <v>1250</v>
      </c>
      <c r="P8" s="530">
        <v>1451</v>
      </c>
      <c r="Q8" s="528">
        <v>1544</v>
      </c>
      <c r="R8" s="529">
        <v>1375</v>
      </c>
      <c r="S8" s="529">
        <v>1580</v>
      </c>
      <c r="T8" s="530">
        <v>1657</v>
      </c>
      <c r="U8" s="528">
        <v>1891</v>
      </c>
      <c r="V8" s="529">
        <v>1809</v>
      </c>
      <c r="W8" s="529">
        <v>1850</v>
      </c>
      <c r="X8" s="530">
        <v>1659</v>
      </c>
      <c r="Y8" s="528">
        <v>1802</v>
      </c>
      <c r="Z8" s="529">
        <v>1902</v>
      </c>
      <c r="AA8" s="529">
        <v>2009</v>
      </c>
      <c r="AB8" s="530">
        <v>1779</v>
      </c>
      <c r="AC8" s="528">
        <v>1267</v>
      </c>
      <c r="AD8" s="529">
        <v>1305</v>
      </c>
      <c r="AE8" s="529">
        <v>1123</v>
      </c>
      <c r="AF8" s="530">
        <v>930</v>
      </c>
      <c r="AG8" s="528">
        <v>781</v>
      </c>
      <c r="AH8" s="529">
        <v>936</v>
      </c>
      <c r="AI8" s="529">
        <v>920</v>
      </c>
      <c r="AJ8" s="530">
        <v>1216</v>
      </c>
      <c r="AK8" s="528">
        <v>1187</v>
      </c>
      <c r="AL8" s="529">
        <v>1114</v>
      </c>
      <c r="AM8" s="529">
        <v>1244</v>
      </c>
      <c r="AN8" s="530">
        <v>1597</v>
      </c>
      <c r="AO8" s="528">
        <v>1702</v>
      </c>
      <c r="AP8" s="529">
        <v>1908</v>
      </c>
      <c r="AQ8" s="529">
        <v>2151</v>
      </c>
      <c r="AR8" s="530">
        <v>1915</v>
      </c>
      <c r="AS8" s="529">
        <v>2203</v>
      </c>
      <c r="AT8" s="529">
        <v>2002</v>
      </c>
      <c r="AU8" s="529">
        <v>1928</v>
      </c>
      <c r="AV8" s="530">
        <v>2002</v>
      </c>
      <c r="AW8" s="529">
        <v>1450</v>
      </c>
      <c r="AX8" s="529">
        <v>943</v>
      </c>
      <c r="AY8" s="529">
        <v>1134</v>
      </c>
      <c r="AZ8" s="530">
        <v>1522</v>
      </c>
      <c r="BA8" s="529">
        <v>1828</v>
      </c>
      <c r="BB8" s="529">
        <v>2015</v>
      </c>
      <c r="BC8" s="529">
        <v>2154</v>
      </c>
      <c r="BD8" s="840">
        <v>2335</v>
      </c>
      <c r="BE8" s="529">
        <v>3213</v>
      </c>
      <c r="BF8" s="529">
        <v>3735</v>
      </c>
      <c r="BG8" s="529">
        <v>3343</v>
      </c>
      <c r="BH8" s="840">
        <v>2774</v>
      </c>
      <c r="BI8" s="683"/>
      <c r="BK8" s="683"/>
    </row>
    <row r="9" spans="1:63" ht="11.1" customHeight="1">
      <c r="A9" s="177"/>
      <c r="B9" s="137" t="s">
        <v>22</v>
      </c>
      <c r="C9" s="137"/>
      <c r="D9" s="139"/>
      <c r="E9" s="528">
        <v>243</v>
      </c>
      <c r="F9" s="529">
        <v>244</v>
      </c>
      <c r="G9" s="529">
        <v>240</v>
      </c>
      <c r="H9" s="530">
        <v>262</v>
      </c>
      <c r="I9" s="528">
        <v>313</v>
      </c>
      <c r="J9" s="529">
        <v>307</v>
      </c>
      <c r="K9" s="529">
        <v>381</v>
      </c>
      <c r="L9" s="530">
        <v>416</v>
      </c>
      <c r="M9" s="528">
        <v>482</v>
      </c>
      <c r="N9" s="529">
        <v>540</v>
      </c>
      <c r="O9" s="529">
        <v>580</v>
      </c>
      <c r="P9" s="530">
        <v>591</v>
      </c>
      <c r="Q9" s="528">
        <v>562</v>
      </c>
      <c r="R9" s="529">
        <v>620</v>
      </c>
      <c r="S9" s="529">
        <v>658</v>
      </c>
      <c r="T9" s="530">
        <v>683</v>
      </c>
      <c r="U9" s="528">
        <v>698</v>
      </c>
      <c r="V9" s="529">
        <v>657</v>
      </c>
      <c r="W9" s="529">
        <v>566</v>
      </c>
      <c r="X9" s="530">
        <v>563</v>
      </c>
      <c r="Y9" s="528">
        <v>635</v>
      </c>
      <c r="Z9" s="529">
        <v>667</v>
      </c>
      <c r="AA9" s="529">
        <v>673</v>
      </c>
      <c r="AB9" s="530">
        <v>707</v>
      </c>
      <c r="AC9" s="528">
        <v>764</v>
      </c>
      <c r="AD9" s="529">
        <v>661</v>
      </c>
      <c r="AE9" s="529">
        <v>660</v>
      </c>
      <c r="AF9" s="530">
        <v>599</v>
      </c>
      <c r="AG9" s="528">
        <v>539</v>
      </c>
      <c r="AH9" s="529">
        <v>496</v>
      </c>
      <c r="AI9" s="529">
        <v>430</v>
      </c>
      <c r="AJ9" s="530">
        <v>350</v>
      </c>
      <c r="AK9" s="528">
        <v>314</v>
      </c>
      <c r="AL9" s="529">
        <v>336</v>
      </c>
      <c r="AM9" s="529">
        <v>344</v>
      </c>
      <c r="AN9" s="530">
        <v>484</v>
      </c>
      <c r="AO9" s="528">
        <v>585</v>
      </c>
      <c r="AP9" s="529">
        <v>671</v>
      </c>
      <c r="AQ9" s="529">
        <v>767</v>
      </c>
      <c r="AR9" s="530">
        <v>859</v>
      </c>
      <c r="AS9" s="529">
        <v>861</v>
      </c>
      <c r="AT9" s="529">
        <v>853</v>
      </c>
      <c r="AU9" s="529">
        <v>778</v>
      </c>
      <c r="AV9" s="530">
        <v>767</v>
      </c>
      <c r="AW9" s="529">
        <v>662</v>
      </c>
      <c r="AX9" s="529">
        <v>677</v>
      </c>
      <c r="AY9" s="529">
        <v>669</v>
      </c>
      <c r="AZ9" s="530">
        <v>629</v>
      </c>
      <c r="BA9" s="529">
        <v>562</v>
      </c>
      <c r="BB9" s="529">
        <v>516</v>
      </c>
      <c r="BC9" s="529">
        <v>521</v>
      </c>
      <c r="BD9" s="840">
        <v>584</v>
      </c>
      <c r="BE9" s="529">
        <v>586</v>
      </c>
      <c r="BF9" s="529">
        <v>739</v>
      </c>
      <c r="BG9" s="529">
        <v>872</v>
      </c>
      <c r="BH9" s="840">
        <v>1058</v>
      </c>
      <c r="BI9" s="683"/>
      <c r="BK9" s="683"/>
    </row>
    <row r="10" spans="1:63" ht="11.1" customHeight="1">
      <c r="A10" s="177"/>
      <c r="B10" s="137" t="s">
        <v>174</v>
      </c>
      <c r="C10" s="137"/>
      <c r="D10" s="139"/>
      <c r="E10" s="528">
        <v>857</v>
      </c>
      <c r="F10" s="529">
        <v>607</v>
      </c>
      <c r="G10" s="529">
        <v>291</v>
      </c>
      <c r="H10" s="530">
        <v>21</v>
      </c>
      <c r="I10" s="528">
        <v>10</v>
      </c>
      <c r="J10" s="529">
        <v>19</v>
      </c>
      <c r="K10" s="529">
        <v>61</v>
      </c>
      <c r="L10" s="530">
        <v>48</v>
      </c>
      <c r="M10" s="528">
        <v>46</v>
      </c>
      <c r="N10" s="529">
        <v>109</v>
      </c>
      <c r="O10" s="529">
        <v>365</v>
      </c>
      <c r="P10" s="530">
        <v>451</v>
      </c>
      <c r="Q10" s="528">
        <v>451</v>
      </c>
      <c r="R10" s="529">
        <v>421</v>
      </c>
      <c r="S10" s="529">
        <v>249</v>
      </c>
      <c r="T10" s="530">
        <v>166</v>
      </c>
      <c r="U10" s="528">
        <v>33</v>
      </c>
      <c r="V10" s="529">
        <v>106</v>
      </c>
      <c r="W10" s="529">
        <v>45</v>
      </c>
      <c r="X10" s="530">
        <v>8</v>
      </c>
      <c r="Y10" s="528">
        <v>0</v>
      </c>
      <c r="Z10" s="529">
        <v>0</v>
      </c>
      <c r="AA10" s="529">
        <v>133</v>
      </c>
      <c r="AB10" s="530">
        <v>465</v>
      </c>
      <c r="AC10" s="528">
        <v>330</v>
      </c>
      <c r="AD10" s="529">
        <v>107</v>
      </c>
      <c r="AE10" s="529">
        <v>72</v>
      </c>
      <c r="AF10" s="530">
        <v>0</v>
      </c>
      <c r="AG10" s="528">
        <v>4</v>
      </c>
      <c r="AH10" s="529">
        <v>0</v>
      </c>
      <c r="AI10" s="529">
        <v>2</v>
      </c>
      <c r="AJ10" s="530">
        <v>0</v>
      </c>
      <c r="AK10" s="528">
        <v>1</v>
      </c>
      <c r="AL10" s="529">
        <v>5</v>
      </c>
      <c r="AM10" s="529">
        <v>3</v>
      </c>
      <c r="AN10" s="530">
        <v>8</v>
      </c>
      <c r="AO10" s="528">
        <v>1</v>
      </c>
      <c r="AP10" s="529">
        <v>2</v>
      </c>
      <c r="AQ10" s="529">
        <v>2</v>
      </c>
      <c r="AR10" s="530">
        <v>24</v>
      </c>
      <c r="AS10" s="529">
        <v>4</v>
      </c>
      <c r="AT10" s="529">
        <v>135</v>
      </c>
      <c r="AU10" s="529">
        <v>123</v>
      </c>
      <c r="AV10" s="530">
        <v>1</v>
      </c>
      <c r="AW10" s="529">
        <v>933</v>
      </c>
      <c r="AX10" s="529">
        <v>207</v>
      </c>
      <c r="AY10" s="529">
        <v>18</v>
      </c>
      <c r="AZ10" s="530">
        <v>65</v>
      </c>
      <c r="BA10" s="529">
        <v>0</v>
      </c>
      <c r="BB10" s="529">
        <v>0</v>
      </c>
      <c r="BC10" s="529">
        <v>18</v>
      </c>
      <c r="BD10" s="840">
        <v>0</v>
      </c>
      <c r="BE10" s="529">
        <v>0</v>
      </c>
      <c r="BF10" s="529">
        <v>1</v>
      </c>
      <c r="BG10" s="529">
        <v>0</v>
      </c>
      <c r="BH10" s="840">
        <v>0</v>
      </c>
      <c r="BI10" s="683"/>
      <c r="BK10" s="683"/>
    </row>
    <row r="11" spans="1:63" ht="11.1" customHeight="1">
      <c r="A11" s="177"/>
      <c r="B11" s="137" t="s">
        <v>175</v>
      </c>
      <c r="C11" s="137"/>
      <c r="D11" s="139"/>
      <c r="E11" s="541">
        <v>5</v>
      </c>
      <c r="F11" s="542">
        <v>19</v>
      </c>
      <c r="G11" s="542">
        <v>27</v>
      </c>
      <c r="H11" s="543">
        <v>37</v>
      </c>
      <c r="I11" s="541">
        <v>42</v>
      </c>
      <c r="J11" s="542">
        <v>31</v>
      </c>
      <c r="K11" s="542">
        <v>89</v>
      </c>
      <c r="L11" s="543">
        <v>55</v>
      </c>
      <c r="M11" s="541">
        <v>31</v>
      </c>
      <c r="N11" s="542">
        <v>28</v>
      </c>
      <c r="O11" s="542">
        <v>28</v>
      </c>
      <c r="P11" s="543">
        <v>27</v>
      </c>
      <c r="Q11" s="541">
        <v>25</v>
      </c>
      <c r="R11" s="542">
        <v>28</v>
      </c>
      <c r="S11" s="542">
        <v>54</v>
      </c>
      <c r="T11" s="543">
        <v>29</v>
      </c>
      <c r="U11" s="541">
        <v>25</v>
      </c>
      <c r="V11" s="542">
        <v>24</v>
      </c>
      <c r="W11" s="542">
        <v>42</v>
      </c>
      <c r="X11" s="543">
        <v>5</v>
      </c>
      <c r="Y11" s="541">
        <v>0</v>
      </c>
      <c r="Z11" s="542">
        <v>25</v>
      </c>
      <c r="AA11" s="542">
        <v>18</v>
      </c>
      <c r="AB11" s="543">
        <v>72</v>
      </c>
      <c r="AC11" s="541">
        <v>61</v>
      </c>
      <c r="AD11" s="542">
        <v>48</v>
      </c>
      <c r="AE11" s="542">
        <v>54</v>
      </c>
      <c r="AF11" s="543">
        <v>40</v>
      </c>
      <c r="AG11" s="541">
        <v>39</v>
      </c>
      <c r="AH11" s="542">
        <v>5</v>
      </c>
      <c r="AI11" s="542">
        <v>0</v>
      </c>
      <c r="AJ11" s="543">
        <v>12</v>
      </c>
      <c r="AK11" s="541">
        <v>81</v>
      </c>
      <c r="AL11" s="542">
        <v>91</v>
      </c>
      <c r="AM11" s="542">
        <v>127</v>
      </c>
      <c r="AN11" s="543">
        <v>113</v>
      </c>
      <c r="AO11" s="541">
        <v>263</v>
      </c>
      <c r="AP11" s="542">
        <v>364</v>
      </c>
      <c r="AQ11" s="542">
        <v>321</v>
      </c>
      <c r="AR11" s="543">
        <v>428</v>
      </c>
      <c r="AS11" s="542">
        <v>440</v>
      </c>
      <c r="AT11" s="542">
        <v>121</v>
      </c>
      <c r="AU11" s="542">
        <v>136</v>
      </c>
      <c r="AV11" s="543">
        <v>152</v>
      </c>
      <c r="AW11" s="542">
        <v>309</v>
      </c>
      <c r="AX11" s="542">
        <v>197</v>
      </c>
      <c r="AY11" s="542">
        <v>3</v>
      </c>
      <c r="AZ11" s="543">
        <v>23</v>
      </c>
      <c r="BA11" s="542">
        <v>0</v>
      </c>
      <c r="BB11" s="542">
        <v>11</v>
      </c>
      <c r="BC11" s="542">
        <v>0</v>
      </c>
      <c r="BD11" s="836">
        <v>0</v>
      </c>
      <c r="BE11" s="821">
        <v>0</v>
      </c>
      <c r="BF11" s="821">
        <v>0</v>
      </c>
      <c r="BG11" s="821">
        <v>93</v>
      </c>
      <c r="BH11" s="836">
        <v>97</v>
      </c>
      <c r="BI11" s="683"/>
      <c r="BK11" s="683"/>
    </row>
    <row r="12" spans="1:63" ht="11.1" customHeight="1">
      <c r="A12" s="177"/>
      <c r="B12" s="137" t="s">
        <v>7</v>
      </c>
      <c r="C12" s="137"/>
      <c r="D12" s="139"/>
      <c r="E12" s="541">
        <v>7</v>
      </c>
      <c r="F12" s="542">
        <v>0</v>
      </c>
      <c r="G12" s="542">
        <v>0</v>
      </c>
      <c r="H12" s="543">
        <v>0</v>
      </c>
      <c r="I12" s="541">
        <v>5</v>
      </c>
      <c r="J12" s="542">
        <v>1</v>
      </c>
      <c r="K12" s="542">
        <v>0</v>
      </c>
      <c r="L12" s="543">
        <v>9</v>
      </c>
      <c r="M12" s="541">
        <v>28</v>
      </c>
      <c r="N12" s="542">
        <v>0</v>
      </c>
      <c r="O12" s="542">
        <v>0</v>
      </c>
      <c r="P12" s="543">
        <v>0</v>
      </c>
      <c r="Q12" s="541">
        <v>0</v>
      </c>
      <c r="R12" s="542">
        <v>0</v>
      </c>
      <c r="S12" s="542">
        <v>121</v>
      </c>
      <c r="T12" s="543">
        <v>0</v>
      </c>
      <c r="U12" s="541">
        <v>102</v>
      </c>
      <c r="V12" s="542">
        <v>157</v>
      </c>
      <c r="W12" s="542">
        <v>128</v>
      </c>
      <c r="X12" s="543">
        <v>245</v>
      </c>
      <c r="Y12" s="541">
        <v>0</v>
      </c>
      <c r="Z12" s="542">
        <v>0</v>
      </c>
      <c r="AA12" s="542">
        <v>0</v>
      </c>
      <c r="AB12" s="543">
        <v>0</v>
      </c>
      <c r="AC12" s="541">
        <v>0</v>
      </c>
      <c r="AD12" s="542">
        <v>0</v>
      </c>
      <c r="AE12" s="542">
        <v>0</v>
      </c>
      <c r="AF12" s="543">
        <v>0</v>
      </c>
      <c r="AG12" s="541">
        <v>0</v>
      </c>
      <c r="AH12" s="542">
        <v>0</v>
      </c>
      <c r="AI12" s="542">
        <v>0</v>
      </c>
      <c r="AJ12" s="543">
        <v>0</v>
      </c>
      <c r="AK12" s="541">
        <v>0</v>
      </c>
      <c r="AL12" s="542">
        <v>0</v>
      </c>
      <c r="AM12" s="542">
        <v>0</v>
      </c>
      <c r="AN12" s="543">
        <v>0</v>
      </c>
      <c r="AO12" s="541">
        <v>0</v>
      </c>
      <c r="AP12" s="542">
        <v>0</v>
      </c>
      <c r="AQ12" s="542">
        <v>0</v>
      </c>
      <c r="AR12" s="543">
        <v>0</v>
      </c>
      <c r="AS12" s="542">
        <v>0</v>
      </c>
      <c r="AT12" s="542">
        <v>0</v>
      </c>
      <c r="AU12" s="542">
        <v>0</v>
      </c>
      <c r="AV12" s="543">
        <v>0</v>
      </c>
      <c r="AW12" s="542">
        <v>0</v>
      </c>
      <c r="AX12" s="542">
        <v>0</v>
      </c>
      <c r="AY12" s="542">
        <v>0</v>
      </c>
      <c r="AZ12" s="543">
        <v>0</v>
      </c>
      <c r="BA12" s="682" t="s">
        <v>363</v>
      </c>
      <c r="BB12" s="682" t="s">
        <v>363</v>
      </c>
      <c r="BC12" s="682" t="s">
        <v>363</v>
      </c>
      <c r="BD12" s="847" t="s">
        <v>363</v>
      </c>
      <c r="BE12" s="682" t="s">
        <v>363</v>
      </c>
      <c r="BF12" s="682" t="s">
        <v>363</v>
      </c>
      <c r="BG12" s="682" t="s">
        <v>363</v>
      </c>
      <c r="BH12" s="847">
        <v>0</v>
      </c>
      <c r="BI12" s="683"/>
      <c r="BK12" s="683"/>
    </row>
    <row r="13" spans="1:63" ht="11.1" customHeight="1">
      <c r="A13" s="177"/>
      <c r="B13" s="137" t="s">
        <v>14</v>
      </c>
      <c r="C13" s="137"/>
      <c r="D13" s="139"/>
      <c r="E13" s="544">
        <v>55</v>
      </c>
      <c r="F13" s="545">
        <v>64</v>
      </c>
      <c r="G13" s="545">
        <v>61</v>
      </c>
      <c r="H13" s="546">
        <v>63</v>
      </c>
      <c r="I13" s="544">
        <v>77</v>
      </c>
      <c r="J13" s="545">
        <v>99</v>
      </c>
      <c r="K13" s="545">
        <v>78</v>
      </c>
      <c r="L13" s="546">
        <v>97</v>
      </c>
      <c r="M13" s="544">
        <v>115</v>
      </c>
      <c r="N13" s="545">
        <v>104</v>
      </c>
      <c r="O13" s="545">
        <v>126</v>
      </c>
      <c r="P13" s="546">
        <v>119</v>
      </c>
      <c r="Q13" s="544">
        <v>167</v>
      </c>
      <c r="R13" s="545">
        <v>223</v>
      </c>
      <c r="S13" s="545">
        <v>226</v>
      </c>
      <c r="T13" s="546">
        <v>178</v>
      </c>
      <c r="U13" s="544">
        <v>225</v>
      </c>
      <c r="V13" s="545">
        <v>260</v>
      </c>
      <c r="W13" s="545">
        <v>243</v>
      </c>
      <c r="X13" s="546">
        <v>274</v>
      </c>
      <c r="Y13" s="544">
        <v>288</v>
      </c>
      <c r="Z13" s="545">
        <v>415</v>
      </c>
      <c r="AA13" s="545">
        <v>332</v>
      </c>
      <c r="AB13" s="546">
        <v>287</v>
      </c>
      <c r="AC13" s="544">
        <v>226</v>
      </c>
      <c r="AD13" s="545">
        <v>209</v>
      </c>
      <c r="AE13" s="545">
        <v>133</v>
      </c>
      <c r="AF13" s="546">
        <v>156</v>
      </c>
      <c r="AG13" s="544">
        <v>158</v>
      </c>
      <c r="AH13" s="545">
        <v>187</v>
      </c>
      <c r="AI13" s="545">
        <v>200</v>
      </c>
      <c r="AJ13" s="546">
        <v>207</v>
      </c>
      <c r="AK13" s="544">
        <v>265</v>
      </c>
      <c r="AL13" s="545">
        <v>187</v>
      </c>
      <c r="AM13" s="545">
        <v>200</v>
      </c>
      <c r="AN13" s="546">
        <v>242</v>
      </c>
      <c r="AO13" s="544">
        <v>219</v>
      </c>
      <c r="AP13" s="545">
        <v>279</v>
      </c>
      <c r="AQ13" s="545">
        <v>302</v>
      </c>
      <c r="AR13" s="546">
        <v>275</v>
      </c>
      <c r="AS13" s="545">
        <v>264</v>
      </c>
      <c r="AT13" s="545">
        <v>224</v>
      </c>
      <c r="AU13" s="545">
        <v>272</v>
      </c>
      <c r="AV13" s="546">
        <v>323</v>
      </c>
      <c r="AW13" s="545">
        <v>230</v>
      </c>
      <c r="AX13" s="545">
        <v>157</v>
      </c>
      <c r="AY13" s="545">
        <v>205</v>
      </c>
      <c r="AZ13" s="546">
        <v>294</v>
      </c>
      <c r="BA13" s="545">
        <v>413</v>
      </c>
      <c r="BB13" s="545">
        <v>513</v>
      </c>
      <c r="BC13" s="545">
        <v>363</v>
      </c>
      <c r="BD13" s="841">
        <v>456</v>
      </c>
      <c r="BE13" s="545">
        <v>671</v>
      </c>
      <c r="BF13" s="545">
        <v>605</v>
      </c>
      <c r="BG13" s="545">
        <v>621</v>
      </c>
      <c r="BH13" s="841">
        <v>574</v>
      </c>
      <c r="BI13" s="683"/>
      <c r="BK13" s="683"/>
    </row>
    <row r="14" spans="1:63" ht="11.1" customHeight="1">
      <c r="A14" s="177"/>
      <c r="B14" s="137"/>
      <c r="C14" s="137" t="s">
        <v>5</v>
      </c>
      <c r="D14" s="139"/>
      <c r="E14" s="542">
        <v>1810</v>
      </c>
      <c r="F14" s="555">
        <v>2211</v>
      </c>
      <c r="G14" s="555">
        <v>1832</v>
      </c>
      <c r="H14" s="543">
        <v>1840</v>
      </c>
      <c r="I14" s="542">
        <v>1546</v>
      </c>
      <c r="J14" s="555">
        <v>1917</v>
      </c>
      <c r="K14" s="555">
        <v>1535</v>
      </c>
      <c r="L14" s="543">
        <v>2527</v>
      </c>
      <c r="M14" s="542">
        <v>3599</v>
      </c>
      <c r="N14" s="555">
        <v>3638</v>
      </c>
      <c r="O14" s="555">
        <v>3736</v>
      </c>
      <c r="P14" s="543">
        <v>3255</v>
      </c>
      <c r="Q14" s="542">
        <v>3043</v>
      </c>
      <c r="R14" s="555">
        <v>2947</v>
      </c>
      <c r="S14" s="555">
        <v>4001</v>
      </c>
      <c r="T14" s="543">
        <v>3589</v>
      </c>
      <c r="U14" s="542">
        <v>4082</v>
      </c>
      <c r="V14" s="555">
        <v>4241</v>
      </c>
      <c r="W14" s="555">
        <v>4193</v>
      </c>
      <c r="X14" s="543">
        <v>4072</v>
      </c>
      <c r="Y14" s="542">
        <v>4392</v>
      </c>
      <c r="Z14" s="555">
        <v>4239</v>
      </c>
      <c r="AA14" s="555">
        <v>4646</v>
      </c>
      <c r="AB14" s="543">
        <v>5397</v>
      </c>
      <c r="AC14" s="542">
        <v>4775</v>
      </c>
      <c r="AD14" s="555">
        <v>3697</v>
      </c>
      <c r="AE14" s="555">
        <v>2785</v>
      </c>
      <c r="AF14" s="543">
        <v>2444</v>
      </c>
      <c r="AG14" s="542">
        <v>2189</v>
      </c>
      <c r="AH14" s="555">
        <v>2404</v>
      </c>
      <c r="AI14" s="555">
        <v>2601</v>
      </c>
      <c r="AJ14" s="543">
        <v>3385</v>
      </c>
      <c r="AK14" s="542">
        <v>3395</v>
      </c>
      <c r="AL14" s="555">
        <v>3382</v>
      </c>
      <c r="AM14" s="555">
        <v>2764</v>
      </c>
      <c r="AN14" s="543">
        <v>3278</v>
      </c>
      <c r="AO14" s="541">
        <v>3586</v>
      </c>
      <c r="AP14" s="542">
        <v>4232</v>
      </c>
      <c r="AQ14" s="555">
        <v>4817</v>
      </c>
      <c r="AR14" s="568">
        <v>5057</v>
      </c>
      <c r="AS14" s="555">
        <v>4908</v>
      </c>
      <c r="AT14" s="555">
        <v>4495</v>
      </c>
      <c r="AU14" s="555">
        <v>4820</v>
      </c>
      <c r="AV14" s="568">
        <v>5273</v>
      </c>
      <c r="AW14" s="555">
        <v>6491</v>
      </c>
      <c r="AX14" s="555">
        <v>4598</v>
      </c>
      <c r="AY14" s="555">
        <v>5095</v>
      </c>
      <c r="AZ14" s="568">
        <v>5862</v>
      </c>
      <c r="BA14" s="555">
        <v>6191</v>
      </c>
      <c r="BB14" s="555">
        <v>6935</v>
      </c>
      <c r="BC14" s="555">
        <v>7349</v>
      </c>
      <c r="BD14" s="838">
        <v>8584</v>
      </c>
      <c r="BE14" s="751">
        <v>8479</v>
      </c>
      <c r="BF14" s="751">
        <v>8153</v>
      </c>
      <c r="BG14" s="751">
        <v>10201</v>
      </c>
      <c r="BH14" s="854">
        <v>10475</v>
      </c>
      <c r="BI14" s="683"/>
      <c r="BK14" s="683"/>
    </row>
    <row r="15" spans="1:63" ht="6" customHeight="1">
      <c r="A15" s="177"/>
      <c r="B15" s="137"/>
      <c r="C15" s="137"/>
      <c r="D15" s="139"/>
      <c r="E15" s="541"/>
      <c r="F15" s="542"/>
      <c r="G15" s="542"/>
      <c r="H15" s="543"/>
      <c r="I15" s="541"/>
      <c r="J15" s="542"/>
      <c r="K15" s="542"/>
      <c r="L15" s="543"/>
      <c r="M15" s="541"/>
      <c r="N15" s="542"/>
      <c r="O15" s="542"/>
      <c r="P15" s="543"/>
      <c r="Q15" s="541"/>
      <c r="R15" s="542"/>
      <c r="S15" s="542"/>
      <c r="T15" s="543"/>
      <c r="U15" s="541"/>
      <c r="V15" s="542"/>
      <c r="W15" s="542"/>
      <c r="X15" s="543"/>
      <c r="Y15" s="541"/>
      <c r="Z15" s="542"/>
      <c r="AA15" s="542"/>
      <c r="AB15" s="543"/>
      <c r="AC15" s="541"/>
      <c r="AD15" s="542"/>
      <c r="AE15" s="542"/>
      <c r="AF15" s="543"/>
      <c r="AG15" s="541"/>
      <c r="AH15" s="542"/>
      <c r="AI15" s="542"/>
      <c r="AJ15" s="543"/>
      <c r="AK15" s="541"/>
      <c r="AL15" s="542"/>
      <c r="AM15" s="542"/>
      <c r="AN15" s="543"/>
      <c r="AO15" s="541"/>
      <c r="AP15" s="542"/>
      <c r="AQ15" s="542"/>
      <c r="AR15" s="543"/>
      <c r="AS15" s="542"/>
      <c r="AT15" s="542"/>
      <c r="AU15" s="542"/>
      <c r="AV15" s="543"/>
      <c r="AW15" s="542"/>
      <c r="AX15" s="542"/>
      <c r="AY15" s="542"/>
      <c r="AZ15" s="543"/>
      <c r="BA15" s="542"/>
      <c r="BB15" s="542"/>
      <c r="BC15" s="542"/>
      <c r="BD15" s="837"/>
      <c r="BE15" s="821"/>
      <c r="BF15" s="821"/>
      <c r="BG15" s="821"/>
      <c r="BH15" s="837"/>
      <c r="BI15" s="683"/>
      <c r="BK15" s="683"/>
    </row>
    <row r="16" spans="1:63" ht="11.1" customHeight="1">
      <c r="A16" s="177" t="s">
        <v>176</v>
      </c>
      <c r="B16" s="137"/>
      <c r="C16" s="137"/>
      <c r="D16" s="139"/>
      <c r="E16" s="541"/>
      <c r="F16" s="542"/>
      <c r="G16" s="542"/>
      <c r="H16" s="543"/>
      <c r="I16" s="541"/>
      <c r="J16" s="542"/>
      <c r="K16" s="542"/>
      <c r="L16" s="543"/>
      <c r="M16" s="541"/>
      <c r="N16" s="542"/>
      <c r="O16" s="542"/>
      <c r="P16" s="543"/>
      <c r="Q16" s="541"/>
      <c r="R16" s="542"/>
      <c r="S16" s="542"/>
      <c r="T16" s="543"/>
      <c r="U16" s="541"/>
      <c r="V16" s="542"/>
      <c r="W16" s="542"/>
      <c r="X16" s="543"/>
      <c r="Y16" s="541"/>
      <c r="Z16" s="542"/>
      <c r="AA16" s="542"/>
      <c r="AB16" s="543"/>
      <c r="AC16" s="541"/>
      <c r="AD16" s="542"/>
      <c r="AE16" s="542"/>
      <c r="AF16" s="543"/>
      <c r="AG16" s="541"/>
      <c r="AH16" s="542"/>
      <c r="AI16" s="542"/>
      <c r="AJ16" s="543"/>
      <c r="AK16" s="541"/>
      <c r="AL16" s="542"/>
      <c r="AM16" s="542"/>
      <c r="AN16" s="543"/>
      <c r="AO16" s="541"/>
      <c r="AP16" s="542"/>
      <c r="AQ16" s="542"/>
      <c r="AR16" s="543"/>
      <c r="AS16" s="542"/>
      <c r="AT16" s="542"/>
      <c r="AU16" s="542"/>
      <c r="AV16" s="543"/>
      <c r="AW16" s="542"/>
      <c r="AX16" s="542"/>
      <c r="AY16" s="542"/>
      <c r="AZ16" s="543"/>
      <c r="BA16" s="542"/>
      <c r="BB16" s="542"/>
      <c r="BC16" s="542"/>
      <c r="BD16" s="837"/>
      <c r="BE16" s="821"/>
      <c r="BF16" s="821"/>
      <c r="BG16" s="821"/>
      <c r="BH16" s="837"/>
      <c r="BI16" s="683"/>
      <c r="BK16" s="683"/>
    </row>
    <row r="17" spans="1:63" ht="10.5" customHeight="1">
      <c r="A17" s="172"/>
      <c r="B17" s="137" t="s">
        <v>177</v>
      </c>
      <c r="C17" s="137"/>
      <c r="D17" s="139"/>
      <c r="E17" s="528">
        <v>21460</v>
      </c>
      <c r="F17" s="529">
        <v>22292</v>
      </c>
      <c r="G17" s="529">
        <v>23515</v>
      </c>
      <c r="H17" s="530">
        <v>24614</v>
      </c>
      <c r="I17" s="528">
        <v>25725</v>
      </c>
      <c r="J17" s="529">
        <v>26647</v>
      </c>
      <c r="K17" s="529">
        <v>28209</v>
      </c>
      <c r="L17" s="530">
        <v>29264</v>
      </c>
      <c r="M17" s="528">
        <v>30526</v>
      </c>
      <c r="N17" s="529">
        <v>31589</v>
      </c>
      <c r="O17" s="529">
        <v>32196</v>
      </c>
      <c r="P17" s="530">
        <v>33664</v>
      </c>
      <c r="Q17" s="528">
        <v>35092</v>
      </c>
      <c r="R17" s="529">
        <v>35562</v>
      </c>
      <c r="S17" s="529">
        <v>37021</v>
      </c>
      <c r="T17" s="530">
        <v>38126</v>
      </c>
      <c r="U17" s="528">
        <v>39075</v>
      </c>
      <c r="V17" s="529">
        <v>40263</v>
      </c>
      <c r="W17" s="529">
        <v>41888</v>
      </c>
      <c r="X17" s="530">
        <v>42822</v>
      </c>
      <c r="Y17" s="528">
        <v>44324</v>
      </c>
      <c r="Z17" s="529">
        <v>46271</v>
      </c>
      <c r="AA17" s="529">
        <v>47913</v>
      </c>
      <c r="AB17" s="530">
        <v>46504</v>
      </c>
      <c r="AC17" s="528">
        <v>47728</v>
      </c>
      <c r="AD17" s="529">
        <v>48936</v>
      </c>
      <c r="AE17" s="529">
        <v>50025</v>
      </c>
      <c r="AF17" s="530">
        <v>50613</v>
      </c>
      <c r="AG17" s="528">
        <v>51159</v>
      </c>
      <c r="AH17" s="529">
        <v>51356</v>
      </c>
      <c r="AI17" s="529">
        <v>50466</v>
      </c>
      <c r="AJ17" s="530">
        <v>49592</v>
      </c>
      <c r="AK17" s="528">
        <v>50196</v>
      </c>
      <c r="AL17" s="529">
        <v>50974</v>
      </c>
      <c r="AM17" s="529">
        <v>51717</v>
      </c>
      <c r="AN17" s="530">
        <v>52556</v>
      </c>
      <c r="AO17" s="528">
        <v>53854</v>
      </c>
      <c r="AP17" s="529">
        <v>55319</v>
      </c>
      <c r="AQ17" s="529">
        <v>56799</v>
      </c>
      <c r="AR17" s="530">
        <v>57330</v>
      </c>
      <c r="AS17" s="529">
        <v>58692</v>
      </c>
      <c r="AT17" s="529">
        <v>60214</v>
      </c>
      <c r="AU17" s="529">
        <v>61620</v>
      </c>
      <c r="AV17" s="530">
        <v>62830</v>
      </c>
      <c r="AW17" s="529">
        <v>64046</v>
      </c>
      <c r="AX17" s="529">
        <v>64406</v>
      </c>
      <c r="AY17" s="529">
        <v>64020</v>
      </c>
      <c r="AZ17" s="530">
        <v>64793</v>
      </c>
      <c r="BA17" s="529">
        <v>65645</v>
      </c>
      <c r="BB17" s="529">
        <v>66299</v>
      </c>
      <c r="BC17" s="529">
        <v>67024</v>
      </c>
      <c r="BD17" s="842">
        <v>67644</v>
      </c>
      <c r="BE17" s="529">
        <v>65408</v>
      </c>
      <c r="BF17" s="529">
        <v>66098</v>
      </c>
      <c r="BG17" s="529">
        <v>67065</v>
      </c>
      <c r="BH17" s="842">
        <v>67322</v>
      </c>
      <c r="BI17" s="683"/>
      <c r="BK17" s="683"/>
    </row>
    <row r="18" spans="1:63" ht="11.1" customHeight="1">
      <c r="A18" s="172"/>
      <c r="B18" s="137" t="s">
        <v>178</v>
      </c>
      <c r="C18" s="137"/>
      <c r="D18" s="139"/>
      <c r="E18" s="541">
        <v>1086</v>
      </c>
      <c r="F18" s="542">
        <v>1173</v>
      </c>
      <c r="G18" s="542">
        <v>1262</v>
      </c>
      <c r="H18" s="543">
        <v>1350</v>
      </c>
      <c r="I18" s="541">
        <v>1418</v>
      </c>
      <c r="J18" s="542">
        <v>1490</v>
      </c>
      <c r="K18" s="542">
        <v>1599</v>
      </c>
      <c r="L18" s="543">
        <v>1733</v>
      </c>
      <c r="M18" s="541">
        <v>1863</v>
      </c>
      <c r="N18" s="542">
        <v>1872</v>
      </c>
      <c r="O18" s="542">
        <v>1994</v>
      </c>
      <c r="P18" s="543">
        <v>2150</v>
      </c>
      <c r="Q18" s="541">
        <v>2277</v>
      </c>
      <c r="R18" s="542">
        <v>2376</v>
      </c>
      <c r="S18" s="542">
        <v>2610</v>
      </c>
      <c r="T18" s="543">
        <v>2741</v>
      </c>
      <c r="U18" s="541">
        <v>2770</v>
      </c>
      <c r="V18" s="542">
        <v>2847</v>
      </c>
      <c r="W18" s="542">
        <v>2954</v>
      </c>
      <c r="X18" s="543">
        <v>2967</v>
      </c>
      <c r="Y18" s="541">
        <v>3128</v>
      </c>
      <c r="Z18" s="542">
        <v>3374</v>
      </c>
      <c r="AA18" s="542">
        <v>3572</v>
      </c>
      <c r="AB18" s="543">
        <v>3751</v>
      </c>
      <c r="AC18" s="541">
        <v>3849</v>
      </c>
      <c r="AD18" s="542">
        <v>3840</v>
      </c>
      <c r="AE18" s="542">
        <v>3891</v>
      </c>
      <c r="AF18" s="543">
        <v>3987</v>
      </c>
      <c r="AG18" s="541">
        <v>4004</v>
      </c>
      <c r="AH18" s="542">
        <v>4001</v>
      </c>
      <c r="AI18" s="542">
        <v>4014</v>
      </c>
      <c r="AJ18" s="543">
        <v>4009</v>
      </c>
      <c r="AK18" s="541">
        <v>3978</v>
      </c>
      <c r="AL18" s="542">
        <v>3884</v>
      </c>
      <c r="AM18" s="542">
        <v>3934</v>
      </c>
      <c r="AN18" s="543">
        <v>3961</v>
      </c>
      <c r="AO18" s="541">
        <v>4083</v>
      </c>
      <c r="AP18" s="542">
        <v>4141</v>
      </c>
      <c r="AQ18" s="542">
        <v>4192</v>
      </c>
      <c r="AR18" s="543">
        <v>4221</v>
      </c>
      <c r="AS18" s="542">
        <v>4278</v>
      </c>
      <c r="AT18" s="542">
        <v>4329</v>
      </c>
      <c r="AU18" s="542">
        <v>4394</v>
      </c>
      <c r="AV18" s="543">
        <v>4472</v>
      </c>
      <c r="AW18" s="542">
        <v>4649</v>
      </c>
      <c r="AX18" s="542">
        <v>4666</v>
      </c>
      <c r="AY18" s="542">
        <v>4402</v>
      </c>
      <c r="AZ18" s="543">
        <v>4479</v>
      </c>
      <c r="BA18" s="542">
        <v>4590</v>
      </c>
      <c r="BB18" s="542">
        <v>4635</v>
      </c>
      <c r="BC18" s="542">
        <v>4694</v>
      </c>
      <c r="BD18" s="842">
        <v>4753</v>
      </c>
      <c r="BE18" s="821">
        <v>4801</v>
      </c>
      <c r="BF18" s="821">
        <v>4862</v>
      </c>
      <c r="BG18" s="821">
        <v>4659</v>
      </c>
      <c r="BH18" s="842">
        <v>4786</v>
      </c>
      <c r="BI18" s="683"/>
      <c r="BK18" s="683"/>
    </row>
    <row r="19" spans="1:63" ht="11.1" customHeight="1">
      <c r="A19" s="177"/>
      <c r="B19" s="137" t="s">
        <v>179</v>
      </c>
      <c r="C19" s="137"/>
      <c r="D19" s="139"/>
      <c r="E19" s="544">
        <v>-8540</v>
      </c>
      <c r="F19" s="545">
        <v>-9019</v>
      </c>
      <c r="G19" s="545">
        <v>-9524</v>
      </c>
      <c r="H19" s="546">
        <v>-9825</v>
      </c>
      <c r="I19" s="544">
        <v>-10326</v>
      </c>
      <c r="J19" s="545">
        <v>-10713</v>
      </c>
      <c r="K19" s="545">
        <v>-11557</v>
      </c>
      <c r="L19" s="546">
        <v>-12316</v>
      </c>
      <c r="M19" s="544">
        <v>-12748</v>
      </c>
      <c r="N19" s="545">
        <v>-13464</v>
      </c>
      <c r="O19" s="545">
        <v>-13454</v>
      </c>
      <c r="P19" s="546">
        <v>-14526</v>
      </c>
      <c r="Q19" s="544">
        <v>-15236</v>
      </c>
      <c r="R19" s="545">
        <v>-15249</v>
      </c>
      <c r="S19" s="545">
        <v>-15944</v>
      </c>
      <c r="T19" s="546">
        <v>-17529</v>
      </c>
      <c r="U19" s="544">
        <v>-17907</v>
      </c>
      <c r="V19" s="545">
        <v>-18529</v>
      </c>
      <c r="W19" s="545">
        <v>-19243</v>
      </c>
      <c r="X19" s="546">
        <v>-19640</v>
      </c>
      <c r="Y19" s="544">
        <v>-20454</v>
      </c>
      <c r="Z19" s="545">
        <v>-21450</v>
      </c>
      <c r="AA19" s="545">
        <v>-22268</v>
      </c>
      <c r="AB19" s="546">
        <v>-21082</v>
      </c>
      <c r="AC19" s="544">
        <v>-21855</v>
      </c>
      <c r="AD19" s="545">
        <v>-22801</v>
      </c>
      <c r="AE19" s="545">
        <v>-29641</v>
      </c>
      <c r="AF19" s="546">
        <v>-30389</v>
      </c>
      <c r="AG19" s="544">
        <v>-31362</v>
      </c>
      <c r="AH19" s="545">
        <v>-32144</v>
      </c>
      <c r="AI19" s="545">
        <v>-31835</v>
      </c>
      <c r="AJ19" s="546">
        <v>-27894</v>
      </c>
      <c r="AK19" s="544">
        <v>-28567</v>
      </c>
      <c r="AL19" s="545">
        <v>-29277</v>
      </c>
      <c r="AM19" s="545">
        <v>-29927</v>
      </c>
      <c r="AN19" s="546">
        <v>-30851</v>
      </c>
      <c r="AO19" s="544">
        <v>-31562</v>
      </c>
      <c r="AP19" s="545">
        <v>-32307</v>
      </c>
      <c r="AQ19" s="545">
        <v>-33043</v>
      </c>
      <c r="AR19" s="546">
        <v>-33475</v>
      </c>
      <c r="AS19" s="545">
        <v>-33841</v>
      </c>
      <c r="AT19" s="545">
        <v>-34818</v>
      </c>
      <c r="AU19" s="545">
        <v>-35810</v>
      </c>
      <c r="AV19" s="546">
        <v>-36938</v>
      </c>
      <c r="AW19" s="545">
        <v>-39001</v>
      </c>
      <c r="AX19" s="545">
        <v>-39839</v>
      </c>
      <c r="AY19" s="545">
        <v>-39790</v>
      </c>
      <c r="AZ19" s="546">
        <v>-40673</v>
      </c>
      <c r="BA19" s="545">
        <v>-41569</v>
      </c>
      <c r="BB19" s="545">
        <v>-42275</v>
      </c>
      <c r="BC19" s="545">
        <v>-43173</v>
      </c>
      <c r="BD19" s="843">
        <v>-43971</v>
      </c>
      <c r="BE19" s="545">
        <v>-41747</v>
      </c>
      <c r="BF19" s="545">
        <v>-42113</v>
      </c>
      <c r="BG19" s="545">
        <v>-42623</v>
      </c>
      <c r="BH19" s="843">
        <v>-42679</v>
      </c>
      <c r="BI19" s="683"/>
      <c r="BK19" s="683"/>
    </row>
    <row r="20" spans="1:63" ht="11.1" customHeight="1">
      <c r="A20" s="177"/>
      <c r="B20" s="137"/>
      <c r="C20" s="137" t="s">
        <v>180</v>
      </c>
      <c r="D20" s="139"/>
      <c r="E20" s="541">
        <v>14006</v>
      </c>
      <c r="F20" s="542">
        <v>14446</v>
      </c>
      <c r="G20" s="542">
        <v>15253</v>
      </c>
      <c r="H20" s="543">
        <v>16139</v>
      </c>
      <c r="I20" s="541">
        <v>16817</v>
      </c>
      <c r="J20" s="542">
        <v>17424</v>
      </c>
      <c r="K20" s="542">
        <v>18251</v>
      </c>
      <c r="L20" s="543">
        <v>18681</v>
      </c>
      <c r="M20" s="541">
        <v>19641</v>
      </c>
      <c r="N20" s="542">
        <v>19997</v>
      </c>
      <c r="O20" s="542">
        <v>20736</v>
      </c>
      <c r="P20" s="543">
        <v>21288</v>
      </c>
      <c r="Q20" s="541">
        <v>22133</v>
      </c>
      <c r="R20" s="542">
        <v>22689</v>
      </c>
      <c r="S20" s="542">
        <v>23687</v>
      </c>
      <c r="T20" s="543">
        <v>23338</v>
      </c>
      <c r="U20" s="541">
        <v>23938</v>
      </c>
      <c r="V20" s="542">
        <v>24581</v>
      </c>
      <c r="W20" s="542">
        <v>25599</v>
      </c>
      <c r="X20" s="543">
        <v>26149</v>
      </c>
      <c r="Y20" s="541">
        <v>26998</v>
      </c>
      <c r="Z20" s="542">
        <v>28195</v>
      </c>
      <c r="AA20" s="542">
        <v>29217</v>
      </c>
      <c r="AB20" s="543">
        <v>29173</v>
      </c>
      <c r="AC20" s="541">
        <v>29722</v>
      </c>
      <c r="AD20" s="542">
        <v>29975</v>
      </c>
      <c r="AE20" s="542">
        <v>24275</v>
      </c>
      <c r="AF20" s="543">
        <v>24211</v>
      </c>
      <c r="AG20" s="541">
        <v>23801</v>
      </c>
      <c r="AH20" s="542">
        <v>23213</v>
      </c>
      <c r="AI20" s="542">
        <v>22645</v>
      </c>
      <c r="AJ20" s="543">
        <v>25707</v>
      </c>
      <c r="AK20" s="541">
        <v>25607</v>
      </c>
      <c r="AL20" s="542">
        <v>25581</v>
      </c>
      <c r="AM20" s="542">
        <v>25724</v>
      </c>
      <c r="AN20" s="543">
        <v>25666</v>
      </c>
      <c r="AO20" s="541">
        <v>26375</v>
      </c>
      <c r="AP20" s="542">
        <v>27153</v>
      </c>
      <c r="AQ20" s="542">
        <v>27948</v>
      </c>
      <c r="AR20" s="543">
        <v>28076</v>
      </c>
      <c r="AS20" s="542">
        <v>29129</v>
      </c>
      <c r="AT20" s="542">
        <v>29725</v>
      </c>
      <c r="AU20" s="542">
        <v>30204</v>
      </c>
      <c r="AV20" s="543">
        <v>30364</v>
      </c>
      <c r="AW20" s="542">
        <v>29694</v>
      </c>
      <c r="AX20" s="542">
        <v>29233</v>
      </c>
      <c r="AY20" s="542">
        <v>28632</v>
      </c>
      <c r="AZ20" s="543">
        <v>28599</v>
      </c>
      <c r="BA20" s="542">
        <v>28666</v>
      </c>
      <c r="BB20" s="542">
        <v>28659</v>
      </c>
      <c r="BC20" s="542">
        <v>28545</v>
      </c>
      <c r="BD20" s="838">
        <v>28426</v>
      </c>
      <c r="BE20" s="821">
        <v>28462</v>
      </c>
      <c r="BF20" s="821">
        <v>28847</v>
      </c>
      <c r="BG20" s="821">
        <v>29101</v>
      </c>
      <c r="BH20" s="854">
        <v>29429</v>
      </c>
      <c r="BI20" s="683"/>
      <c r="BK20" s="683"/>
    </row>
    <row r="21" spans="1:63" ht="11.1" hidden="1" customHeight="1">
      <c r="A21" s="177" t="s">
        <v>181</v>
      </c>
      <c r="B21" s="137"/>
      <c r="C21" s="137"/>
      <c r="D21" s="139"/>
      <c r="E21" s="528"/>
      <c r="F21" s="529"/>
      <c r="G21" s="529"/>
      <c r="H21" s="530"/>
      <c r="I21" s="528"/>
      <c r="J21" s="529"/>
      <c r="K21" s="529"/>
      <c r="L21" s="530"/>
      <c r="M21" s="528"/>
      <c r="N21" s="529"/>
      <c r="O21" s="529"/>
      <c r="P21" s="530"/>
      <c r="Q21" s="528"/>
      <c r="R21" s="529"/>
      <c r="S21" s="529"/>
      <c r="T21" s="530"/>
      <c r="U21" s="528"/>
      <c r="V21" s="529"/>
      <c r="W21" s="529"/>
      <c r="X21" s="530"/>
      <c r="Y21" s="528"/>
      <c r="Z21" s="529"/>
      <c r="AA21" s="529"/>
      <c r="AB21" s="530"/>
      <c r="AC21" s="528"/>
      <c r="AD21" s="529"/>
      <c r="AE21" s="529"/>
      <c r="AF21" s="530"/>
      <c r="AG21" s="528"/>
      <c r="AH21" s="529"/>
      <c r="AI21" s="529"/>
      <c r="AJ21" s="530"/>
      <c r="AK21" s="528"/>
      <c r="AL21" s="529"/>
      <c r="AM21" s="529"/>
      <c r="AN21" s="530"/>
      <c r="AO21" s="528"/>
      <c r="AP21" s="529"/>
      <c r="AQ21" s="529"/>
      <c r="AR21" s="530"/>
      <c r="AS21" s="529"/>
      <c r="AT21" s="529"/>
      <c r="AU21" s="529"/>
      <c r="AV21" s="530"/>
      <c r="AW21" s="529"/>
      <c r="AX21" s="529"/>
      <c r="AY21" s="529"/>
      <c r="AZ21" s="530"/>
      <c r="BA21" s="529"/>
      <c r="BB21" s="529"/>
      <c r="BC21" s="529"/>
      <c r="BD21" s="839"/>
      <c r="BE21" s="529"/>
      <c r="BF21" s="529"/>
      <c r="BG21" s="529"/>
      <c r="BH21" s="839"/>
      <c r="BI21" s="683"/>
      <c r="BK21" s="683"/>
    </row>
    <row r="22" spans="1:63" ht="11.1" customHeight="1">
      <c r="A22" s="177" t="s">
        <v>7</v>
      </c>
      <c r="B22" s="137"/>
      <c r="C22" s="137"/>
      <c r="D22" s="139"/>
      <c r="E22" s="528">
        <v>0</v>
      </c>
      <c r="F22" s="529">
        <v>0</v>
      </c>
      <c r="G22" s="529">
        <v>0</v>
      </c>
      <c r="H22" s="530">
        <v>0</v>
      </c>
      <c r="I22" s="528">
        <v>0</v>
      </c>
      <c r="J22" s="529">
        <v>0</v>
      </c>
      <c r="K22" s="529">
        <v>0</v>
      </c>
      <c r="L22" s="530">
        <v>0</v>
      </c>
      <c r="M22" s="528">
        <v>0</v>
      </c>
      <c r="N22" s="529">
        <v>0</v>
      </c>
      <c r="O22" s="529">
        <v>0</v>
      </c>
      <c r="P22" s="530">
        <v>0</v>
      </c>
      <c r="Q22" s="528">
        <v>0</v>
      </c>
      <c r="R22" s="529">
        <v>0</v>
      </c>
      <c r="S22" s="529">
        <v>0</v>
      </c>
      <c r="T22" s="530">
        <v>0</v>
      </c>
      <c r="U22" s="528">
        <v>0</v>
      </c>
      <c r="V22" s="529">
        <v>0</v>
      </c>
      <c r="W22" s="529">
        <v>0</v>
      </c>
      <c r="X22" s="530">
        <v>0</v>
      </c>
      <c r="Y22" s="528">
        <v>108</v>
      </c>
      <c r="Z22" s="529">
        <v>121</v>
      </c>
      <c r="AA22" s="529">
        <v>123</v>
      </c>
      <c r="AB22" s="530">
        <v>20</v>
      </c>
      <c r="AC22" s="528">
        <v>19</v>
      </c>
      <c r="AD22" s="529">
        <v>21</v>
      </c>
      <c r="AE22" s="529">
        <v>20</v>
      </c>
      <c r="AF22" s="530">
        <v>19</v>
      </c>
      <c r="AG22" s="528">
        <v>19</v>
      </c>
      <c r="AH22" s="529">
        <v>17</v>
      </c>
      <c r="AI22" s="529">
        <v>17</v>
      </c>
      <c r="AJ22" s="530">
        <v>16</v>
      </c>
      <c r="AK22" s="528">
        <v>16</v>
      </c>
      <c r="AL22" s="529">
        <v>17</v>
      </c>
      <c r="AM22" s="529">
        <v>17</v>
      </c>
      <c r="AN22" s="530">
        <v>18</v>
      </c>
      <c r="AO22" s="528">
        <v>18</v>
      </c>
      <c r="AP22" s="529">
        <v>17</v>
      </c>
      <c r="AQ22" s="529">
        <v>17</v>
      </c>
      <c r="AR22" s="530">
        <v>1</v>
      </c>
      <c r="AS22" s="529">
        <v>1</v>
      </c>
      <c r="AT22" s="529">
        <v>1</v>
      </c>
      <c r="AU22" s="529">
        <v>2</v>
      </c>
      <c r="AV22" s="530">
        <v>2</v>
      </c>
      <c r="AW22" s="529">
        <v>3</v>
      </c>
      <c r="AX22" s="529">
        <v>2</v>
      </c>
      <c r="AY22" s="529">
        <v>2</v>
      </c>
      <c r="AZ22" s="530">
        <v>2</v>
      </c>
      <c r="BA22" s="529">
        <v>4</v>
      </c>
      <c r="BB22" s="529">
        <v>3</v>
      </c>
      <c r="BC22" s="529">
        <v>14</v>
      </c>
      <c r="BD22" s="844">
        <v>11</v>
      </c>
      <c r="BE22" s="529">
        <v>13</v>
      </c>
      <c r="BF22" s="529">
        <v>12</v>
      </c>
      <c r="BG22" s="529">
        <v>18</v>
      </c>
      <c r="BH22" s="859">
        <v>33</v>
      </c>
      <c r="BI22" s="683"/>
      <c r="BK22" s="683"/>
    </row>
    <row r="23" spans="1:63" ht="11.1" customHeight="1">
      <c r="A23" s="177" t="s">
        <v>23</v>
      </c>
      <c r="B23" s="137"/>
      <c r="C23" s="137"/>
      <c r="D23" s="139"/>
      <c r="E23" s="544">
        <v>168</v>
      </c>
      <c r="F23" s="545">
        <v>136</v>
      </c>
      <c r="G23" s="545">
        <v>136</v>
      </c>
      <c r="H23" s="546">
        <v>140</v>
      </c>
      <c r="I23" s="544">
        <v>146</v>
      </c>
      <c r="J23" s="545">
        <v>125</v>
      </c>
      <c r="K23" s="545">
        <v>159</v>
      </c>
      <c r="L23" s="546">
        <v>416</v>
      </c>
      <c r="M23" s="544">
        <v>306</v>
      </c>
      <c r="N23" s="545">
        <v>324</v>
      </c>
      <c r="O23" s="545">
        <v>323</v>
      </c>
      <c r="P23" s="546">
        <v>296</v>
      </c>
      <c r="Q23" s="544">
        <v>375</v>
      </c>
      <c r="R23" s="545">
        <v>359</v>
      </c>
      <c r="S23" s="545">
        <v>339</v>
      </c>
      <c r="T23" s="546">
        <v>405</v>
      </c>
      <c r="U23" s="544">
        <v>208</v>
      </c>
      <c r="V23" s="545">
        <v>251</v>
      </c>
      <c r="W23" s="545">
        <v>351</v>
      </c>
      <c r="X23" s="546">
        <v>349</v>
      </c>
      <c r="Y23" s="544">
        <v>293</v>
      </c>
      <c r="Z23" s="545">
        <v>379</v>
      </c>
      <c r="AA23" s="545">
        <v>395</v>
      </c>
      <c r="AB23" s="546">
        <v>169</v>
      </c>
      <c r="AC23" s="544">
        <v>171</v>
      </c>
      <c r="AD23" s="545">
        <v>167</v>
      </c>
      <c r="AE23" s="545">
        <v>168</v>
      </c>
      <c r="AF23" s="546">
        <v>161</v>
      </c>
      <c r="AG23" s="544">
        <v>165</v>
      </c>
      <c r="AH23" s="545">
        <v>162</v>
      </c>
      <c r="AI23" s="545">
        <v>167</v>
      </c>
      <c r="AJ23" s="546">
        <v>191</v>
      </c>
      <c r="AK23" s="544">
        <v>194</v>
      </c>
      <c r="AL23" s="545">
        <v>284</v>
      </c>
      <c r="AM23" s="545">
        <v>300</v>
      </c>
      <c r="AN23" s="546">
        <v>871</v>
      </c>
      <c r="AO23" s="544">
        <v>762</v>
      </c>
      <c r="AP23" s="545">
        <v>690</v>
      </c>
      <c r="AQ23" s="545">
        <v>856</v>
      </c>
      <c r="AR23" s="546">
        <v>800</v>
      </c>
      <c r="AS23" s="545">
        <v>1626</v>
      </c>
      <c r="AT23" s="545">
        <v>1531</v>
      </c>
      <c r="AU23" s="545">
        <v>1516</v>
      </c>
      <c r="AV23" s="546">
        <v>1486</v>
      </c>
      <c r="AW23" s="545">
        <v>1446</v>
      </c>
      <c r="AX23" s="545">
        <v>1389</v>
      </c>
      <c r="AY23" s="545">
        <v>1345</v>
      </c>
      <c r="AZ23" s="546">
        <v>1342</v>
      </c>
      <c r="BA23" s="545">
        <v>1310</v>
      </c>
      <c r="BB23" s="545">
        <v>1288</v>
      </c>
      <c r="BC23" s="545">
        <v>1264</v>
      </c>
      <c r="BD23" s="845">
        <v>1215</v>
      </c>
      <c r="BE23" s="545">
        <v>1143</v>
      </c>
      <c r="BF23" s="545">
        <v>1127</v>
      </c>
      <c r="BG23" s="545">
        <v>1167</v>
      </c>
      <c r="BH23" s="860">
        <v>1434</v>
      </c>
      <c r="BI23" s="683"/>
      <c r="BK23" s="683"/>
    </row>
    <row r="24" spans="1:63" ht="11.1" customHeight="1">
      <c r="A24" s="177"/>
      <c r="B24" s="137"/>
      <c r="C24" s="137"/>
      <c r="D24" s="139"/>
      <c r="E24" s="406"/>
      <c r="F24" s="407"/>
      <c r="G24" s="407"/>
      <c r="H24" s="408"/>
      <c r="I24" s="406"/>
      <c r="J24" s="407"/>
      <c r="K24" s="407"/>
      <c r="L24" s="408"/>
      <c r="M24" s="406"/>
      <c r="N24" s="407"/>
      <c r="O24" s="407"/>
      <c r="P24" s="408"/>
      <c r="Q24" s="406"/>
      <c r="R24" s="407"/>
      <c r="S24" s="407"/>
      <c r="T24" s="408"/>
      <c r="U24" s="406"/>
      <c r="V24" s="407"/>
      <c r="W24" s="407"/>
      <c r="X24" s="408"/>
      <c r="Y24" s="406"/>
      <c r="Z24" s="407"/>
      <c r="AA24" s="407"/>
      <c r="AB24" s="408"/>
      <c r="AC24" s="406"/>
      <c r="AD24" s="407"/>
      <c r="AE24" s="407"/>
      <c r="AF24" s="408"/>
      <c r="AG24" s="406"/>
      <c r="AH24" s="407"/>
      <c r="AI24" s="407"/>
      <c r="AJ24" s="408"/>
      <c r="AK24" s="406"/>
      <c r="AL24" s="407"/>
      <c r="AM24" s="407"/>
      <c r="AN24" s="408"/>
      <c r="AO24" s="406"/>
      <c r="AP24" s="407"/>
      <c r="AQ24" s="407"/>
      <c r="AR24" s="408"/>
      <c r="AS24" s="407"/>
      <c r="AT24" s="407"/>
      <c r="AU24" s="407"/>
      <c r="AV24" s="408"/>
      <c r="AW24" s="407"/>
      <c r="AX24" s="407"/>
      <c r="AY24" s="407"/>
      <c r="AZ24" s="408"/>
      <c r="BA24" s="407"/>
      <c r="BB24" s="407"/>
      <c r="BC24" s="407"/>
      <c r="BD24" s="846"/>
      <c r="BE24" s="407"/>
      <c r="BF24" s="407"/>
      <c r="BG24" s="407"/>
      <c r="BH24" s="846"/>
      <c r="BI24" s="683"/>
      <c r="BK24" s="683"/>
    </row>
    <row r="25" spans="1:63" ht="11.1" customHeight="1" thickBot="1">
      <c r="A25" s="135" t="s">
        <v>182</v>
      </c>
      <c r="B25" s="140"/>
      <c r="C25" s="140"/>
      <c r="D25" s="179"/>
      <c r="E25" s="578">
        <v>15984</v>
      </c>
      <c r="F25" s="578">
        <v>16793</v>
      </c>
      <c r="G25" s="578">
        <v>17221</v>
      </c>
      <c r="H25" s="579">
        <v>18119</v>
      </c>
      <c r="I25" s="578">
        <v>18509</v>
      </c>
      <c r="J25" s="578">
        <v>19466</v>
      </c>
      <c r="K25" s="578">
        <v>19945</v>
      </c>
      <c r="L25" s="579">
        <v>21624</v>
      </c>
      <c r="M25" s="578">
        <v>23546</v>
      </c>
      <c r="N25" s="578">
        <v>23959</v>
      </c>
      <c r="O25" s="578">
        <v>24795</v>
      </c>
      <c r="P25" s="579">
        <v>24839</v>
      </c>
      <c r="Q25" s="578">
        <v>25551</v>
      </c>
      <c r="R25" s="578">
        <v>25995</v>
      </c>
      <c r="S25" s="578">
        <v>28027</v>
      </c>
      <c r="T25" s="579">
        <v>27332</v>
      </c>
      <c r="U25" s="578">
        <v>28228</v>
      </c>
      <c r="V25" s="578">
        <v>29073</v>
      </c>
      <c r="W25" s="578">
        <v>30143</v>
      </c>
      <c r="X25" s="579">
        <v>30570</v>
      </c>
      <c r="Y25" s="578">
        <v>31791</v>
      </c>
      <c r="Z25" s="578">
        <v>32934</v>
      </c>
      <c r="AA25" s="578">
        <v>34381</v>
      </c>
      <c r="AB25" s="579">
        <v>34759</v>
      </c>
      <c r="AC25" s="578">
        <v>34687</v>
      </c>
      <c r="AD25" s="578">
        <v>33860</v>
      </c>
      <c r="AE25" s="578">
        <v>27248</v>
      </c>
      <c r="AF25" s="579">
        <v>26835</v>
      </c>
      <c r="AG25" s="578">
        <v>26174</v>
      </c>
      <c r="AH25" s="578">
        <v>25796</v>
      </c>
      <c r="AI25" s="578">
        <v>25430</v>
      </c>
      <c r="AJ25" s="579">
        <v>29299</v>
      </c>
      <c r="AK25" s="578">
        <v>29212</v>
      </c>
      <c r="AL25" s="578">
        <v>29264</v>
      </c>
      <c r="AM25" s="578">
        <v>28805</v>
      </c>
      <c r="AN25" s="579">
        <v>29833</v>
      </c>
      <c r="AO25" s="577">
        <v>30741</v>
      </c>
      <c r="AP25" s="578">
        <v>32092</v>
      </c>
      <c r="AQ25" s="578">
        <v>33638</v>
      </c>
      <c r="AR25" s="579">
        <v>33934</v>
      </c>
      <c r="AS25" s="578">
        <v>35664</v>
      </c>
      <c r="AT25" s="578">
        <v>35752</v>
      </c>
      <c r="AU25" s="578">
        <v>36542</v>
      </c>
      <c r="AV25" s="579">
        <v>37125</v>
      </c>
      <c r="AW25" s="578">
        <v>37634</v>
      </c>
      <c r="AX25" s="578">
        <v>35222</v>
      </c>
      <c r="AY25" s="578">
        <v>35074</v>
      </c>
      <c r="AZ25" s="579">
        <v>35805</v>
      </c>
      <c r="BA25" s="578">
        <v>36171</v>
      </c>
      <c r="BB25" s="578">
        <v>36885</v>
      </c>
      <c r="BC25" s="578">
        <v>37172</v>
      </c>
      <c r="BD25" s="835">
        <v>38236</v>
      </c>
      <c r="BE25" s="578">
        <v>38097</v>
      </c>
      <c r="BF25" s="578">
        <v>38139</v>
      </c>
      <c r="BG25" s="578">
        <v>40487</v>
      </c>
      <c r="BH25" s="835">
        <v>41371</v>
      </c>
      <c r="BI25" s="683"/>
      <c r="BK25" s="683"/>
    </row>
    <row r="26" spans="1:63" ht="11.1" customHeight="1">
      <c r="A26" s="177" t="s">
        <v>183</v>
      </c>
      <c r="B26" s="137"/>
      <c r="C26" s="137"/>
      <c r="D26" s="139"/>
      <c r="E26" s="219"/>
      <c r="F26" s="129"/>
      <c r="G26" s="129"/>
      <c r="H26" s="131"/>
      <c r="I26" s="219"/>
      <c r="J26" s="129"/>
      <c r="K26" s="129"/>
      <c r="L26" s="131"/>
      <c r="M26" s="219"/>
      <c r="N26" s="129"/>
      <c r="O26" s="129"/>
      <c r="P26" s="131"/>
      <c r="Q26" s="219"/>
      <c r="R26" s="129"/>
      <c r="S26" s="129"/>
      <c r="T26" s="131"/>
      <c r="U26" s="219"/>
      <c r="V26" s="129"/>
      <c r="W26" s="129"/>
      <c r="X26" s="131"/>
      <c r="Y26" s="219"/>
      <c r="Z26" s="129"/>
      <c r="AA26" s="129"/>
      <c r="AB26" s="131"/>
      <c r="AC26" s="219"/>
      <c r="AD26" s="129"/>
      <c r="AE26" s="129"/>
      <c r="AF26" s="131"/>
      <c r="AG26" s="219"/>
      <c r="AH26" s="129"/>
      <c r="AI26" s="129"/>
      <c r="AJ26" s="131"/>
      <c r="AK26" s="219"/>
      <c r="AL26" s="129"/>
      <c r="AM26" s="129"/>
      <c r="AN26" s="131"/>
      <c r="AO26" s="219"/>
      <c r="AP26" s="129"/>
      <c r="AQ26" s="129"/>
      <c r="AR26" s="131"/>
      <c r="AS26" s="129"/>
      <c r="AT26" s="129"/>
      <c r="AU26" s="129"/>
      <c r="AV26" s="131"/>
      <c r="AW26" s="129"/>
      <c r="AX26" s="129"/>
      <c r="AY26" s="129"/>
      <c r="AZ26" s="131"/>
      <c r="BA26" s="129"/>
      <c r="BB26" s="129"/>
      <c r="BC26" s="129"/>
      <c r="BD26" s="131"/>
      <c r="BE26" s="731"/>
      <c r="BF26" s="731"/>
      <c r="BG26" s="731"/>
      <c r="BH26" s="732"/>
      <c r="BI26" s="683"/>
      <c r="BK26" s="683"/>
    </row>
    <row r="27" spans="1:63" ht="11.1" customHeight="1">
      <c r="A27" s="177" t="s">
        <v>184</v>
      </c>
      <c r="B27" s="137"/>
      <c r="C27" s="137"/>
      <c r="D27" s="139"/>
      <c r="E27" s="219"/>
      <c r="F27" s="129"/>
      <c r="G27" s="129"/>
      <c r="H27" s="131"/>
      <c r="I27" s="219"/>
      <c r="J27" s="129"/>
      <c r="K27" s="129"/>
      <c r="L27" s="131"/>
      <c r="M27" s="219"/>
      <c r="N27" s="129"/>
      <c r="O27" s="129"/>
      <c r="P27" s="131"/>
      <c r="Q27" s="219"/>
      <c r="R27" s="129"/>
      <c r="S27" s="129"/>
      <c r="T27" s="131"/>
      <c r="U27" s="219"/>
      <c r="V27" s="129"/>
      <c r="W27" s="129"/>
      <c r="X27" s="131"/>
      <c r="Y27" s="219"/>
      <c r="Z27" s="129"/>
      <c r="AA27" s="129"/>
      <c r="AB27" s="131"/>
      <c r="AC27" s="219"/>
      <c r="AD27" s="129"/>
      <c r="AE27" s="129"/>
      <c r="AF27" s="131"/>
      <c r="AG27" s="219"/>
      <c r="AH27" s="129"/>
      <c r="AI27" s="129"/>
      <c r="AJ27" s="131"/>
      <c r="AK27" s="219"/>
      <c r="AL27" s="129"/>
      <c r="AM27" s="129"/>
      <c r="AN27" s="131"/>
      <c r="AO27" s="219"/>
      <c r="AP27" s="129"/>
      <c r="AQ27" s="129"/>
      <c r="AR27" s="131"/>
      <c r="AS27" s="129"/>
      <c r="AT27" s="129"/>
      <c r="AU27" s="129"/>
      <c r="AV27" s="131"/>
      <c r="AW27" s="129"/>
      <c r="AX27" s="129"/>
      <c r="AY27" s="129"/>
      <c r="AZ27" s="131"/>
      <c r="BA27" s="129"/>
      <c r="BB27" s="129"/>
      <c r="BC27" s="129"/>
      <c r="BD27" s="131"/>
      <c r="BE27" s="731"/>
      <c r="BF27" s="731"/>
      <c r="BG27" s="731"/>
      <c r="BH27" s="732"/>
      <c r="BI27" s="683"/>
      <c r="BK27" s="683"/>
    </row>
    <row r="28" spans="1:63" ht="11.1" customHeight="1">
      <c r="A28" s="180"/>
      <c r="B28" s="137" t="s">
        <v>24</v>
      </c>
      <c r="C28" s="181"/>
      <c r="D28" s="182"/>
      <c r="E28" s="525">
        <v>774</v>
      </c>
      <c r="F28" s="526">
        <v>720</v>
      </c>
      <c r="G28" s="526">
        <v>784</v>
      </c>
      <c r="H28" s="527">
        <v>979</v>
      </c>
      <c r="I28" s="525">
        <v>1134</v>
      </c>
      <c r="J28" s="526">
        <v>1256</v>
      </c>
      <c r="K28" s="526">
        <v>1541</v>
      </c>
      <c r="L28" s="527">
        <v>1665</v>
      </c>
      <c r="M28" s="525">
        <v>1839</v>
      </c>
      <c r="N28" s="526">
        <v>1870</v>
      </c>
      <c r="O28" s="526">
        <v>1927</v>
      </c>
      <c r="P28" s="527">
        <v>2034</v>
      </c>
      <c r="Q28" s="525">
        <v>2290</v>
      </c>
      <c r="R28" s="526">
        <v>2236</v>
      </c>
      <c r="S28" s="526">
        <v>2151</v>
      </c>
      <c r="T28" s="527">
        <v>2079</v>
      </c>
      <c r="U28" s="525">
        <v>2258</v>
      </c>
      <c r="V28" s="526">
        <v>2202</v>
      </c>
      <c r="W28" s="526">
        <v>2248</v>
      </c>
      <c r="X28" s="527">
        <v>2254</v>
      </c>
      <c r="Y28" s="525">
        <v>2647</v>
      </c>
      <c r="Z28" s="526">
        <v>2662</v>
      </c>
      <c r="AA28" s="526">
        <v>2775</v>
      </c>
      <c r="AB28" s="527">
        <v>2861</v>
      </c>
      <c r="AC28" s="525">
        <v>2182</v>
      </c>
      <c r="AD28" s="526">
        <v>1865</v>
      </c>
      <c r="AE28" s="526">
        <v>1562</v>
      </c>
      <c r="AF28" s="527">
        <v>1472</v>
      </c>
      <c r="AG28" s="525">
        <v>1182</v>
      </c>
      <c r="AH28" s="526">
        <v>1306</v>
      </c>
      <c r="AI28" s="526">
        <v>1296</v>
      </c>
      <c r="AJ28" s="527">
        <v>1512</v>
      </c>
      <c r="AK28" s="525">
        <v>1557</v>
      </c>
      <c r="AL28" s="526">
        <v>1615</v>
      </c>
      <c r="AM28" s="526">
        <v>1636</v>
      </c>
      <c r="AN28" s="527">
        <v>1847</v>
      </c>
      <c r="AO28" s="525">
        <v>1916</v>
      </c>
      <c r="AP28" s="526">
        <v>2337</v>
      </c>
      <c r="AQ28" s="526">
        <v>2436</v>
      </c>
      <c r="AR28" s="527">
        <v>2240</v>
      </c>
      <c r="AS28" s="526">
        <v>2452</v>
      </c>
      <c r="AT28" s="526">
        <v>2387</v>
      </c>
      <c r="AU28" s="526">
        <v>2395</v>
      </c>
      <c r="AV28" s="527">
        <v>2429</v>
      </c>
      <c r="AW28" s="526">
        <v>2892</v>
      </c>
      <c r="AX28" s="526">
        <v>1281</v>
      </c>
      <c r="AY28" s="526">
        <v>1245</v>
      </c>
      <c r="AZ28" s="527">
        <v>1681</v>
      </c>
      <c r="BA28" s="526">
        <v>1945</v>
      </c>
      <c r="BB28" s="526">
        <v>2012</v>
      </c>
      <c r="BC28" s="526">
        <v>1972</v>
      </c>
      <c r="BD28" s="834">
        <v>2242</v>
      </c>
      <c r="BE28" s="526">
        <v>2660</v>
      </c>
      <c r="BF28" s="526">
        <v>2896</v>
      </c>
      <c r="BG28" s="526">
        <v>2718</v>
      </c>
      <c r="BH28" s="834">
        <v>2532</v>
      </c>
      <c r="BI28" s="683"/>
      <c r="BK28" s="683"/>
    </row>
    <row r="29" spans="1:63" ht="11.1" customHeight="1">
      <c r="A29" s="177"/>
      <c r="B29" s="137" t="s">
        <v>25</v>
      </c>
      <c r="C29" s="137"/>
      <c r="D29" s="139"/>
      <c r="E29" s="528">
        <v>79</v>
      </c>
      <c r="F29" s="529">
        <v>79</v>
      </c>
      <c r="G29" s="529">
        <v>86</v>
      </c>
      <c r="H29" s="530">
        <v>93</v>
      </c>
      <c r="I29" s="528">
        <v>90</v>
      </c>
      <c r="J29" s="529">
        <v>90</v>
      </c>
      <c r="K29" s="529">
        <v>115</v>
      </c>
      <c r="L29" s="530">
        <v>82</v>
      </c>
      <c r="M29" s="528">
        <v>137</v>
      </c>
      <c r="N29" s="529">
        <v>149</v>
      </c>
      <c r="O29" s="529">
        <v>157</v>
      </c>
      <c r="P29" s="530">
        <v>147</v>
      </c>
      <c r="Q29" s="528">
        <v>123</v>
      </c>
      <c r="R29" s="529">
        <v>142</v>
      </c>
      <c r="S29" s="529">
        <v>169</v>
      </c>
      <c r="T29" s="530">
        <v>162</v>
      </c>
      <c r="U29" s="528">
        <v>155</v>
      </c>
      <c r="V29" s="529">
        <v>162</v>
      </c>
      <c r="W29" s="529">
        <v>201</v>
      </c>
      <c r="X29" s="530">
        <v>159</v>
      </c>
      <c r="Y29" s="528">
        <v>271</v>
      </c>
      <c r="Z29" s="529">
        <v>229</v>
      </c>
      <c r="AA29" s="529">
        <v>258</v>
      </c>
      <c r="AB29" s="530">
        <v>140</v>
      </c>
      <c r="AC29" s="528">
        <v>122</v>
      </c>
      <c r="AD29" s="529">
        <v>164</v>
      </c>
      <c r="AE29" s="529">
        <v>175</v>
      </c>
      <c r="AF29" s="530">
        <v>94</v>
      </c>
      <c r="AG29" s="528">
        <v>93</v>
      </c>
      <c r="AH29" s="529">
        <v>138</v>
      </c>
      <c r="AI29" s="529">
        <v>143</v>
      </c>
      <c r="AJ29" s="530">
        <v>118</v>
      </c>
      <c r="AK29" s="528">
        <v>144</v>
      </c>
      <c r="AL29" s="529">
        <v>155</v>
      </c>
      <c r="AM29" s="529">
        <v>180</v>
      </c>
      <c r="AN29" s="530">
        <v>149</v>
      </c>
      <c r="AO29" s="528">
        <v>180</v>
      </c>
      <c r="AP29" s="529">
        <v>213</v>
      </c>
      <c r="AQ29" s="529">
        <v>249</v>
      </c>
      <c r="AR29" s="530">
        <v>215</v>
      </c>
      <c r="AS29" s="529">
        <v>240</v>
      </c>
      <c r="AT29" s="529">
        <v>269</v>
      </c>
      <c r="AU29" s="529">
        <v>303</v>
      </c>
      <c r="AV29" s="530">
        <v>255</v>
      </c>
      <c r="AW29" s="529">
        <v>200</v>
      </c>
      <c r="AX29" s="529">
        <v>194</v>
      </c>
      <c r="AY29" s="529">
        <v>267</v>
      </c>
      <c r="AZ29" s="530">
        <v>206</v>
      </c>
      <c r="BA29" s="529">
        <v>449</v>
      </c>
      <c r="BB29" s="529">
        <v>286</v>
      </c>
      <c r="BC29" s="529">
        <v>492</v>
      </c>
      <c r="BD29" s="859">
        <v>518</v>
      </c>
      <c r="BE29" s="529">
        <v>1130</v>
      </c>
      <c r="BF29" s="529">
        <v>594</v>
      </c>
      <c r="BG29" s="529">
        <v>542</v>
      </c>
      <c r="BH29" s="859">
        <v>405</v>
      </c>
      <c r="BI29" s="683"/>
      <c r="BK29" s="683"/>
    </row>
    <row r="30" spans="1:63" ht="11.1" customHeight="1">
      <c r="A30" s="177"/>
      <c r="B30" s="137" t="s">
        <v>185</v>
      </c>
      <c r="C30" s="137"/>
      <c r="D30" s="139"/>
      <c r="E30" s="528">
        <v>36</v>
      </c>
      <c r="F30" s="529">
        <v>36</v>
      </c>
      <c r="G30" s="529">
        <v>36</v>
      </c>
      <c r="H30" s="530">
        <v>36</v>
      </c>
      <c r="I30" s="528">
        <v>39</v>
      </c>
      <c r="J30" s="529">
        <v>39</v>
      </c>
      <c r="K30" s="529">
        <v>39</v>
      </c>
      <c r="L30" s="530">
        <v>39</v>
      </c>
      <c r="M30" s="528">
        <v>40</v>
      </c>
      <c r="N30" s="529">
        <v>43</v>
      </c>
      <c r="O30" s="529">
        <v>43</v>
      </c>
      <c r="P30" s="530">
        <v>43</v>
      </c>
      <c r="Q30" s="528">
        <v>45</v>
      </c>
      <c r="R30" s="529">
        <v>46</v>
      </c>
      <c r="S30" s="529">
        <v>46</v>
      </c>
      <c r="T30" s="530">
        <v>46</v>
      </c>
      <c r="U30" s="528">
        <v>51</v>
      </c>
      <c r="V30" s="529">
        <v>51</v>
      </c>
      <c r="W30" s="529">
        <v>51</v>
      </c>
      <c r="X30" s="530">
        <v>51</v>
      </c>
      <c r="Y30" s="528">
        <v>68</v>
      </c>
      <c r="Z30" s="529">
        <v>68</v>
      </c>
      <c r="AA30" s="529">
        <v>91</v>
      </c>
      <c r="AB30" s="530">
        <v>92</v>
      </c>
      <c r="AC30" s="528">
        <v>91</v>
      </c>
      <c r="AD30" s="529">
        <v>92</v>
      </c>
      <c r="AE30" s="529">
        <v>91</v>
      </c>
      <c r="AF30" s="530">
        <v>91</v>
      </c>
      <c r="AG30" s="528">
        <v>92</v>
      </c>
      <c r="AH30" s="529">
        <v>92</v>
      </c>
      <c r="AI30" s="529">
        <v>92</v>
      </c>
      <c r="AJ30" s="530">
        <v>96</v>
      </c>
      <c r="AK30" s="528">
        <v>96</v>
      </c>
      <c r="AL30" s="529">
        <v>96</v>
      </c>
      <c r="AM30" s="529">
        <v>96</v>
      </c>
      <c r="AN30" s="530">
        <v>96</v>
      </c>
      <c r="AO30" s="528">
        <v>107</v>
      </c>
      <c r="AP30" s="529">
        <v>107</v>
      </c>
      <c r="AQ30" s="529">
        <v>127</v>
      </c>
      <c r="AR30" s="530">
        <v>127</v>
      </c>
      <c r="AS30" s="529">
        <v>127</v>
      </c>
      <c r="AT30" s="529">
        <v>166</v>
      </c>
      <c r="AU30" s="529">
        <v>166</v>
      </c>
      <c r="AV30" s="530">
        <v>166</v>
      </c>
      <c r="AW30" s="529">
        <v>217</v>
      </c>
      <c r="AX30" s="529">
        <v>217</v>
      </c>
      <c r="AY30" s="529">
        <v>217</v>
      </c>
      <c r="AZ30" s="530">
        <v>217</v>
      </c>
      <c r="BA30" s="529">
        <v>239</v>
      </c>
      <c r="BB30" s="529">
        <v>820</v>
      </c>
      <c r="BC30" s="529">
        <v>240</v>
      </c>
      <c r="BD30" s="859">
        <v>436</v>
      </c>
      <c r="BE30" s="529">
        <v>436</v>
      </c>
      <c r="BF30" s="529">
        <v>437</v>
      </c>
      <c r="BG30" s="529">
        <v>437</v>
      </c>
      <c r="BH30" s="859">
        <v>482</v>
      </c>
      <c r="BI30" s="683"/>
      <c r="BK30" s="683"/>
    </row>
    <row r="31" spans="1:63" ht="11.1" customHeight="1">
      <c r="A31" s="177"/>
      <c r="B31" s="137" t="s">
        <v>186</v>
      </c>
      <c r="C31" s="137"/>
      <c r="D31" s="139"/>
      <c r="E31" s="528">
        <v>10</v>
      </c>
      <c r="F31" s="529">
        <v>12</v>
      </c>
      <c r="G31" s="529">
        <v>16</v>
      </c>
      <c r="H31" s="530">
        <v>27</v>
      </c>
      <c r="I31" s="528">
        <v>40</v>
      </c>
      <c r="J31" s="529">
        <v>42</v>
      </c>
      <c r="K31" s="529">
        <v>29</v>
      </c>
      <c r="L31" s="530">
        <v>28</v>
      </c>
      <c r="M31" s="528">
        <v>105</v>
      </c>
      <c r="N31" s="529">
        <v>12</v>
      </c>
      <c r="O31" s="529">
        <v>0</v>
      </c>
      <c r="P31" s="530">
        <v>0</v>
      </c>
      <c r="Q31" s="528">
        <v>26</v>
      </c>
      <c r="R31" s="529">
        <v>0</v>
      </c>
      <c r="S31" s="529">
        <v>0</v>
      </c>
      <c r="T31" s="530">
        <v>8</v>
      </c>
      <c r="U31" s="528">
        <v>14</v>
      </c>
      <c r="V31" s="529">
        <v>6</v>
      </c>
      <c r="W31" s="529">
        <v>175</v>
      </c>
      <c r="X31" s="530">
        <v>128</v>
      </c>
      <c r="Y31" s="528">
        <v>227</v>
      </c>
      <c r="Z31" s="529">
        <v>338</v>
      </c>
      <c r="AA31" s="529">
        <v>0</v>
      </c>
      <c r="AB31" s="530">
        <v>0</v>
      </c>
      <c r="AC31" s="528">
        <v>0</v>
      </c>
      <c r="AD31" s="529">
        <v>0</v>
      </c>
      <c r="AE31" s="529">
        <v>0</v>
      </c>
      <c r="AF31" s="530">
        <v>0</v>
      </c>
      <c r="AG31" s="528">
        <v>0</v>
      </c>
      <c r="AH31" s="529">
        <v>1</v>
      </c>
      <c r="AI31" s="529">
        <v>0</v>
      </c>
      <c r="AJ31" s="530">
        <v>62</v>
      </c>
      <c r="AK31" s="528">
        <v>8</v>
      </c>
      <c r="AL31" s="529">
        <v>0</v>
      </c>
      <c r="AM31" s="529">
        <v>3</v>
      </c>
      <c r="AN31" s="530">
        <v>50</v>
      </c>
      <c r="AO31" s="528">
        <v>84</v>
      </c>
      <c r="AP31" s="529">
        <v>195</v>
      </c>
      <c r="AQ31" s="529">
        <v>133</v>
      </c>
      <c r="AR31" s="530">
        <v>0</v>
      </c>
      <c r="AS31" s="529">
        <v>1</v>
      </c>
      <c r="AT31" s="529">
        <v>0</v>
      </c>
      <c r="AU31" s="529">
        <v>0</v>
      </c>
      <c r="AV31" s="530">
        <v>20</v>
      </c>
      <c r="AW31" s="529">
        <v>0</v>
      </c>
      <c r="AX31" s="529">
        <v>0</v>
      </c>
      <c r="AY31" s="529">
        <v>23</v>
      </c>
      <c r="AZ31" s="530">
        <v>0</v>
      </c>
      <c r="BA31" s="529">
        <v>188</v>
      </c>
      <c r="BB31" s="529">
        <v>396</v>
      </c>
      <c r="BC31" s="529">
        <v>238</v>
      </c>
      <c r="BD31" s="859">
        <v>269</v>
      </c>
      <c r="BE31" s="529">
        <v>260</v>
      </c>
      <c r="BF31" s="529">
        <v>79</v>
      </c>
      <c r="BG31" s="529">
        <v>243</v>
      </c>
      <c r="BH31" s="859">
        <v>169</v>
      </c>
      <c r="BI31" s="683"/>
      <c r="BK31" s="683"/>
    </row>
    <row r="32" spans="1:63" ht="11.1" customHeight="1">
      <c r="A32" s="177"/>
      <c r="B32" s="137" t="s">
        <v>7</v>
      </c>
      <c r="C32" s="137"/>
      <c r="D32" s="139"/>
      <c r="E32" s="528">
        <v>297</v>
      </c>
      <c r="F32" s="529">
        <v>213</v>
      </c>
      <c r="G32" s="529">
        <v>114</v>
      </c>
      <c r="H32" s="530">
        <v>35</v>
      </c>
      <c r="I32" s="528">
        <v>21</v>
      </c>
      <c r="J32" s="529">
        <v>10</v>
      </c>
      <c r="K32" s="529">
        <v>45</v>
      </c>
      <c r="L32" s="530">
        <v>42</v>
      </c>
      <c r="M32" s="528">
        <v>8</v>
      </c>
      <c r="N32" s="529">
        <v>50</v>
      </c>
      <c r="O32" s="529">
        <v>140</v>
      </c>
      <c r="P32" s="530">
        <v>136</v>
      </c>
      <c r="Q32" s="528">
        <v>123</v>
      </c>
      <c r="R32" s="529">
        <v>121</v>
      </c>
      <c r="S32" s="529">
        <v>3</v>
      </c>
      <c r="T32" s="530">
        <v>23</v>
      </c>
      <c r="U32" s="528">
        <v>2</v>
      </c>
      <c r="V32" s="529">
        <v>4</v>
      </c>
      <c r="W32" s="529">
        <v>0</v>
      </c>
      <c r="X32" s="530">
        <v>0</v>
      </c>
      <c r="Y32" s="528">
        <v>0</v>
      </c>
      <c r="Z32" s="529">
        <v>0</v>
      </c>
      <c r="AA32" s="529">
        <v>0</v>
      </c>
      <c r="AB32" s="530">
        <v>0</v>
      </c>
      <c r="AC32" s="528">
        <v>0</v>
      </c>
      <c r="AD32" s="529">
        <v>0</v>
      </c>
      <c r="AE32" s="529">
        <v>0</v>
      </c>
      <c r="AF32" s="530">
        <v>0</v>
      </c>
      <c r="AG32" s="528">
        <v>0</v>
      </c>
      <c r="AH32" s="529">
        <v>0</v>
      </c>
      <c r="AI32" s="529">
        <v>0</v>
      </c>
      <c r="AJ32" s="530">
        <v>0</v>
      </c>
      <c r="AK32" s="528">
        <v>0</v>
      </c>
      <c r="AL32" s="529">
        <v>0</v>
      </c>
      <c r="AM32" s="529">
        <v>0</v>
      </c>
      <c r="AN32" s="530">
        <v>0</v>
      </c>
      <c r="AO32" s="528">
        <v>0</v>
      </c>
      <c r="AP32" s="529">
        <v>0</v>
      </c>
      <c r="AQ32" s="529">
        <v>0</v>
      </c>
      <c r="AR32" s="530">
        <v>0</v>
      </c>
      <c r="AS32" s="529">
        <v>0</v>
      </c>
      <c r="AT32" s="529">
        <v>0</v>
      </c>
      <c r="AU32" s="529">
        <v>0</v>
      </c>
      <c r="AV32" s="530">
        <v>0</v>
      </c>
      <c r="AW32" s="529">
        <v>0</v>
      </c>
      <c r="AX32" s="529">
        <v>0</v>
      </c>
      <c r="AY32" s="529">
        <v>0</v>
      </c>
      <c r="AZ32" s="530">
        <v>0</v>
      </c>
      <c r="BA32" s="529">
        <v>0</v>
      </c>
      <c r="BB32" s="529">
        <v>0</v>
      </c>
      <c r="BC32" s="529">
        <v>0</v>
      </c>
      <c r="BD32" s="859">
        <v>0</v>
      </c>
      <c r="BE32" s="529">
        <v>0</v>
      </c>
      <c r="BF32" s="529">
        <v>0</v>
      </c>
      <c r="BG32" s="529">
        <v>0</v>
      </c>
      <c r="BH32" s="859">
        <v>0</v>
      </c>
      <c r="BI32" s="683"/>
      <c r="BK32" s="683"/>
    </row>
    <row r="33" spans="1:63" ht="11.1" customHeight="1">
      <c r="A33" s="177"/>
      <c r="B33" s="137" t="s">
        <v>187</v>
      </c>
      <c r="C33" s="137"/>
      <c r="D33" s="139"/>
      <c r="E33" s="528">
        <v>0</v>
      </c>
      <c r="F33" s="529">
        <v>37</v>
      </c>
      <c r="G33" s="529">
        <v>37</v>
      </c>
      <c r="H33" s="530">
        <v>37</v>
      </c>
      <c r="I33" s="528">
        <v>37</v>
      </c>
      <c r="J33" s="529">
        <v>0</v>
      </c>
      <c r="K33" s="529">
        <v>0</v>
      </c>
      <c r="L33" s="530">
        <v>220</v>
      </c>
      <c r="M33" s="528">
        <v>220</v>
      </c>
      <c r="N33" s="529">
        <v>220</v>
      </c>
      <c r="O33" s="529">
        <v>220</v>
      </c>
      <c r="P33" s="530">
        <v>0</v>
      </c>
      <c r="Q33" s="528">
        <v>0</v>
      </c>
      <c r="R33" s="529">
        <v>0</v>
      </c>
      <c r="S33" s="529">
        <v>0</v>
      </c>
      <c r="T33" s="530">
        <v>407</v>
      </c>
      <c r="U33" s="528">
        <v>407</v>
      </c>
      <c r="V33" s="529">
        <v>407</v>
      </c>
      <c r="W33" s="529">
        <v>407</v>
      </c>
      <c r="X33" s="530">
        <v>7</v>
      </c>
      <c r="Y33" s="528">
        <v>7</v>
      </c>
      <c r="Z33" s="529">
        <v>7</v>
      </c>
      <c r="AA33" s="529">
        <v>7</v>
      </c>
      <c r="AB33" s="530">
        <v>7</v>
      </c>
      <c r="AC33" s="528">
        <v>507</v>
      </c>
      <c r="AD33" s="529">
        <v>7</v>
      </c>
      <c r="AE33" s="529">
        <v>36</v>
      </c>
      <c r="AF33" s="530">
        <v>7</v>
      </c>
      <c r="AG33" s="528">
        <v>7</v>
      </c>
      <c r="AH33" s="529">
        <v>7</v>
      </c>
      <c r="AI33" s="529">
        <v>7</v>
      </c>
      <c r="AJ33" s="530">
        <v>7</v>
      </c>
      <c r="AK33" s="528">
        <v>7</v>
      </c>
      <c r="AL33" s="529">
        <v>606</v>
      </c>
      <c r="AM33" s="529">
        <v>7</v>
      </c>
      <c r="AN33" s="530">
        <v>356</v>
      </c>
      <c r="AO33" s="528">
        <v>363</v>
      </c>
      <c r="AP33" s="529">
        <v>1263</v>
      </c>
      <c r="AQ33" s="529">
        <v>1263</v>
      </c>
      <c r="AR33" s="530">
        <v>913</v>
      </c>
      <c r="AS33" s="529">
        <v>915</v>
      </c>
      <c r="AT33" s="529">
        <v>1014</v>
      </c>
      <c r="AU33" s="529">
        <v>1014</v>
      </c>
      <c r="AV33" s="530">
        <v>1015</v>
      </c>
      <c r="AW33" s="529">
        <v>519</v>
      </c>
      <c r="AX33" s="529">
        <v>21</v>
      </c>
      <c r="AY33" s="529">
        <v>771</v>
      </c>
      <c r="AZ33" s="530">
        <v>781</v>
      </c>
      <c r="BA33" s="529">
        <v>39</v>
      </c>
      <c r="BB33" s="529">
        <v>39</v>
      </c>
      <c r="BC33" s="529">
        <v>38</v>
      </c>
      <c r="BD33" s="859">
        <v>37</v>
      </c>
      <c r="BE33" s="529">
        <v>1283</v>
      </c>
      <c r="BF33" s="529">
        <v>1282</v>
      </c>
      <c r="BG33" s="529">
        <v>1282</v>
      </c>
      <c r="BH33" s="859">
        <v>1283</v>
      </c>
      <c r="BI33" s="683"/>
      <c r="BK33" s="683"/>
    </row>
    <row r="34" spans="1:63" ht="11.1" customHeight="1">
      <c r="A34" s="177"/>
      <c r="B34" s="137" t="s">
        <v>336</v>
      </c>
      <c r="C34" s="137"/>
      <c r="D34" s="139"/>
      <c r="E34" s="528">
        <v>0</v>
      </c>
      <c r="F34" s="529">
        <v>0</v>
      </c>
      <c r="G34" s="529">
        <v>0</v>
      </c>
      <c r="H34" s="530">
        <v>0</v>
      </c>
      <c r="I34" s="528">
        <v>0</v>
      </c>
      <c r="J34" s="529">
        <v>0</v>
      </c>
      <c r="K34" s="529">
        <v>0</v>
      </c>
      <c r="L34" s="530">
        <v>0</v>
      </c>
      <c r="M34" s="528">
        <v>0</v>
      </c>
      <c r="N34" s="529">
        <v>0</v>
      </c>
      <c r="O34" s="529">
        <v>0</v>
      </c>
      <c r="P34" s="530">
        <v>0</v>
      </c>
      <c r="Q34" s="528">
        <v>0</v>
      </c>
      <c r="R34" s="529">
        <v>0</v>
      </c>
      <c r="S34" s="529">
        <v>0</v>
      </c>
      <c r="T34" s="530">
        <v>0</v>
      </c>
      <c r="U34" s="528">
        <v>0</v>
      </c>
      <c r="V34" s="529">
        <v>0</v>
      </c>
      <c r="W34" s="529">
        <v>0</v>
      </c>
      <c r="X34" s="530">
        <v>0</v>
      </c>
      <c r="Y34" s="528">
        <v>0</v>
      </c>
      <c r="Z34" s="529">
        <v>0</v>
      </c>
      <c r="AA34" s="529">
        <v>0</v>
      </c>
      <c r="AB34" s="530">
        <v>0</v>
      </c>
      <c r="AC34" s="528">
        <v>0</v>
      </c>
      <c r="AD34" s="529">
        <v>0</v>
      </c>
      <c r="AE34" s="529">
        <v>0</v>
      </c>
      <c r="AF34" s="530">
        <v>0</v>
      </c>
      <c r="AG34" s="528">
        <v>0</v>
      </c>
      <c r="AH34" s="529">
        <v>0</v>
      </c>
      <c r="AI34" s="529">
        <v>0</v>
      </c>
      <c r="AJ34" s="530">
        <v>0</v>
      </c>
      <c r="AK34" s="528">
        <v>0</v>
      </c>
      <c r="AL34" s="529">
        <v>0</v>
      </c>
      <c r="AM34" s="529">
        <v>0</v>
      </c>
      <c r="AN34" s="530">
        <v>0</v>
      </c>
      <c r="AO34" s="528">
        <v>0</v>
      </c>
      <c r="AP34" s="529">
        <v>0</v>
      </c>
      <c r="AQ34" s="529">
        <v>0</v>
      </c>
      <c r="AR34" s="530">
        <v>0</v>
      </c>
      <c r="AS34" s="529">
        <v>396</v>
      </c>
      <c r="AT34" s="529">
        <v>397</v>
      </c>
      <c r="AU34" s="529">
        <v>384</v>
      </c>
      <c r="AV34" s="530">
        <v>369</v>
      </c>
      <c r="AW34" s="529">
        <v>322</v>
      </c>
      <c r="AX34" s="529">
        <v>253</v>
      </c>
      <c r="AY34" s="529">
        <v>255</v>
      </c>
      <c r="AZ34" s="530">
        <v>295</v>
      </c>
      <c r="BA34" s="529">
        <v>269</v>
      </c>
      <c r="BB34" s="529">
        <v>253</v>
      </c>
      <c r="BC34" s="529">
        <v>250</v>
      </c>
      <c r="BD34" s="859">
        <v>240</v>
      </c>
      <c r="BE34" s="529">
        <v>223</v>
      </c>
      <c r="BF34" s="529">
        <v>216</v>
      </c>
      <c r="BG34" s="529">
        <v>235</v>
      </c>
      <c r="BH34" s="859">
        <v>296</v>
      </c>
      <c r="BI34" s="683"/>
      <c r="BK34" s="683"/>
    </row>
    <row r="35" spans="1:63" ht="11.1" customHeight="1">
      <c r="A35" s="177"/>
      <c r="B35" s="137" t="s">
        <v>14</v>
      </c>
      <c r="C35" s="137"/>
      <c r="D35" s="139"/>
      <c r="E35" s="544">
        <v>88</v>
      </c>
      <c r="F35" s="545">
        <v>93</v>
      </c>
      <c r="G35" s="545">
        <v>127</v>
      </c>
      <c r="H35" s="546">
        <v>138</v>
      </c>
      <c r="I35" s="544">
        <v>132</v>
      </c>
      <c r="J35" s="545">
        <v>121</v>
      </c>
      <c r="K35" s="545">
        <v>169</v>
      </c>
      <c r="L35" s="546">
        <v>144</v>
      </c>
      <c r="M35" s="544">
        <v>151</v>
      </c>
      <c r="N35" s="545">
        <v>132</v>
      </c>
      <c r="O35" s="545">
        <v>180</v>
      </c>
      <c r="P35" s="546">
        <v>163</v>
      </c>
      <c r="Q35" s="544">
        <v>153</v>
      </c>
      <c r="R35" s="545">
        <v>136</v>
      </c>
      <c r="S35" s="545">
        <v>210</v>
      </c>
      <c r="T35" s="546">
        <v>200</v>
      </c>
      <c r="U35" s="544">
        <v>188</v>
      </c>
      <c r="V35" s="545">
        <v>190</v>
      </c>
      <c r="W35" s="545">
        <v>267</v>
      </c>
      <c r="X35" s="546">
        <v>263</v>
      </c>
      <c r="Y35" s="544">
        <v>176</v>
      </c>
      <c r="Z35" s="545">
        <v>235</v>
      </c>
      <c r="AA35" s="545">
        <v>245</v>
      </c>
      <c r="AB35" s="546">
        <v>175</v>
      </c>
      <c r="AC35" s="544">
        <v>131</v>
      </c>
      <c r="AD35" s="545">
        <v>151</v>
      </c>
      <c r="AE35" s="545">
        <v>183</v>
      </c>
      <c r="AF35" s="546">
        <v>155</v>
      </c>
      <c r="AG35" s="544">
        <v>175</v>
      </c>
      <c r="AH35" s="545">
        <v>169</v>
      </c>
      <c r="AI35" s="545">
        <v>195</v>
      </c>
      <c r="AJ35" s="546">
        <v>232</v>
      </c>
      <c r="AK35" s="544">
        <v>221</v>
      </c>
      <c r="AL35" s="545">
        <v>249</v>
      </c>
      <c r="AM35" s="545">
        <v>258</v>
      </c>
      <c r="AN35" s="546">
        <v>226</v>
      </c>
      <c r="AO35" s="544">
        <v>188</v>
      </c>
      <c r="AP35" s="545">
        <v>182</v>
      </c>
      <c r="AQ35" s="545">
        <v>218</v>
      </c>
      <c r="AR35" s="546">
        <v>234</v>
      </c>
      <c r="AS35" s="545">
        <v>171</v>
      </c>
      <c r="AT35" s="545">
        <v>181</v>
      </c>
      <c r="AU35" s="545">
        <v>211</v>
      </c>
      <c r="AV35" s="546">
        <v>233</v>
      </c>
      <c r="AW35" s="545">
        <v>154</v>
      </c>
      <c r="AX35" s="545">
        <v>189</v>
      </c>
      <c r="AY35" s="545">
        <v>241</v>
      </c>
      <c r="AZ35" s="546">
        <v>280</v>
      </c>
      <c r="BA35" s="545">
        <v>183</v>
      </c>
      <c r="BB35" s="545">
        <v>196</v>
      </c>
      <c r="BC35" s="545">
        <v>254</v>
      </c>
      <c r="BD35" s="860">
        <v>300</v>
      </c>
      <c r="BE35" s="545">
        <v>272</v>
      </c>
      <c r="BF35" s="545">
        <v>264</v>
      </c>
      <c r="BG35" s="545">
        <v>289</v>
      </c>
      <c r="BH35" s="860">
        <v>346</v>
      </c>
      <c r="BI35" s="683"/>
      <c r="BK35" s="683"/>
    </row>
    <row r="36" spans="1:63" ht="11.1" customHeight="1">
      <c r="A36" s="177"/>
      <c r="B36" s="137"/>
      <c r="C36" s="137" t="s">
        <v>5</v>
      </c>
      <c r="D36" s="173"/>
      <c r="E36" s="567">
        <v>1284</v>
      </c>
      <c r="F36" s="542">
        <v>1190</v>
      </c>
      <c r="G36" s="542">
        <v>1200</v>
      </c>
      <c r="H36" s="543">
        <v>1345</v>
      </c>
      <c r="I36" s="567">
        <v>1493</v>
      </c>
      <c r="J36" s="542">
        <v>1558</v>
      </c>
      <c r="K36" s="542">
        <v>1938</v>
      </c>
      <c r="L36" s="543">
        <v>2220</v>
      </c>
      <c r="M36" s="567">
        <v>2500</v>
      </c>
      <c r="N36" s="542">
        <v>2476</v>
      </c>
      <c r="O36" s="542">
        <v>2667</v>
      </c>
      <c r="P36" s="543">
        <v>2523</v>
      </c>
      <c r="Q36" s="567">
        <v>2760</v>
      </c>
      <c r="R36" s="542">
        <v>2681</v>
      </c>
      <c r="S36" s="542">
        <v>2579</v>
      </c>
      <c r="T36" s="543">
        <v>2925</v>
      </c>
      <c r="U36" s="542">
        <v>3075</v>
      </c>
      <c r="V36" s="542">
        <v>3022</v>
      </c>
      <c r="W36" s="542">
        <v>3349</v>
      </c>
      <c r="X36" s="543">
        <v>2862</v>
      </c>
      <c r="Y36" s="542">
        <v>3396</v>
      </c>
      <c r="Z36" s="542">
        <v>3539</v>
      </c>
      <c r="AA36" s="542">
        <v>3376</v>
      </c>
      <c r="AB36" s="543">
        <v>3275</v>
      </c>
      <c r="AC36" s="542">
        <v>3033</v>
      </c>
      <c r="AD36" s="542">
        <v>2279</v>
      </c>
      <c r="AE36" s="542">
        <v>2047</v>
      </c>
      <c r="AF36" s="543">
        <v>1819</v>
      </c>
      <c r="AG36" s="542">
        <v>1549</v>
      </c>
      <c r="AH36" s="542">
        <v>1713</v>
      </c>
      <c r="AI36" s="542">
        <v>1733</v>
      </c>
      <c r="AJ36" s="543">
        <v>2027</v>
      </c>
      <c r="AK36" s="542">
        <v>2033</v>
      </c>
      <c r="AL36" s="542">
        <v>2721</v>
      </c>
      <c r="AM36" s="542">
        <v>2180</v>
      </c>
      <c r="AN36" s="543">
        <v>2724</v>
      </c>
      <c r="AO36" s="541">
        <v>2838</v>
      </c>
      <c r="AP36" s="542">
        <v>4297</v>
      </c>
      <c r="AQ36" s="542">
        <v>4426</v>
      </c>
      <c r="AR36" s="543">
        <v>3729</v>
      </c>
      <c r="AS36" s="542">
        <v>4302</v>
      </c>
      <c r="AT36" s="542">
        <v>4414</v>
      </c>
      <c r="AU36" s="542">
        <v>4473</v>
      </c>
      <c r="AV36" s="543">
        <v>4487</v>
      </c>
      <c r="AW36" s="542">
        <v>4304</v>
      </c>
      <c r="AX36" s="542">
        <v>2155</v>
      </c>
      <c r="AY36" s="542">
        <v>3019</v>
      </c>
      <c r="AZ36" s="543">
        <v>3460</v>
      </c>
      <c r="BA36" s="542">
        <v>3312</v>
      </c>
      <c r="BB36" s="542">
        <v>4002</v>
      </c>
      <c r="BC36" s="542">
        <v>3484</v>
      </c>
      <c r="BD36" s="854">
        <v>4042</v>
      </c>
      <c r="BE36" s="821">
        <v>6264</v>
      </c>
      <c r="BF36" s="821">
        <v>5768</v>
      </c>
      <c r="BG36" s="821">
        <v>5746</v>
      </c>
      <c r="BH36" s="854">
        <v>5513</v>
      </c>
      <c r="BI36" s="683"/>
      <c r="BK36" s="683"/>
    </row>
    <row r="37" spans="1:63" ht="6" customHeight="1">
      <c r="A37" s="177"/>
      <c r="B37" s="137"/>
      <c r="C37" s="137"/>
      <c r="D37" s="183"/>
      <c r="E37" s="541"/>
      <c r="F37" s="542"/>
      <c r="G37" s="542"/>
      <c r="H37" s="543"/>
      <c r="I37" s="541"/>
      <c r="J37" s="542"/>
      <c r="K37" s="542"/>
      <c r="L37" s="543"/>
      <c r="M37" s="541"/>
      <c r="N37" s="542"/>
      <c r="O37" s="542"/>
      <c r="P37" s="543"/>
      <c r="Q37" s="541"/>
      <c r="R37" s="542"/>
      <c r="S37" s="542"/>
      <c r="T37" s="543"/>
      <c r="U37" s="541"/>
      <c r="V37" s="542"/>
      <c r="W37" s="542"/>
      <c r="X37" s="543"/>
      <c r="Y37" s="541"/>
      <c r="Z37" s="542"/>
      <c r="AA37" s="542"/>
      <c r="AB37" s="543"/>
      <c r="AC37" s="541"/>
      <c r="AD37" s="542"/>
      <c r="AE37" s="542"/>
      <c r="AF37" s="543"/>
      <c r="AG37" s="541"/>
      <c r="AH37" s="542"/>
      <c r="AI37" s="542"/>
      <c r="AJ37" s="543"/>
      <c r="AK37" s="541"/>
      <c r="AL37" s="542"/>
      <c r="AM37" s="542"/>
      <c r="AN37" s="543"/>
      <c r="AO37" s="541"/>
      <c r="AP37" s="542"/>
      <c r="AQ37" s="542"/>
      <c r="AR37" s="543"/>
      <c r="AS37" s="542"/>
      <c r="AT37" s="542"/>
      <c r="AU37" s="542"/>
      <c r="AV37" s="543"/>
      <c r="AW37" s="542"/>
      <c r="AX37" s="542"/>
      <c r="AY37" s="542"/>
      <c r="AZ37" s="543"/>
      <c r="BA37" s="542"/>
      <c r="BB37" s="542"/>
      <c r="BC37" s="542"/>
      <c r="BD37" s="852"/>
      <c r="BE37" s="821"/>
      <c r="BF37" s="821"/>
      <c r="BG37" s="821"/>
      <c r="BH37" s="852"/>
      <c r="BI37" s="683"/>
      <c r="BK37" s="683"/>
    </row>
    <row r="38" spans="1:63" ht="11.1" customHeight="1">
      <c r="A38" s="177" t="s">
        <v>188</v>
      </c>
      <c r="B38" s="137"/>
      <c r="C38" s="137"/>
      <c r="D38" s="139"/>
      <c r="E38" s="528">
        <v>2105</v>
      </c>
      <c r="F38" s="529">
        <v>2760</v>
      </c>
      <c r="G38" s="529">
        <v>2760</v>
      </c>
      <c r="H38" s="530">
        <v>2760</v>
      </c>
      <c r="I38" s="528">
        <v>2760</v>
      </c>
      <c r="J38" s="529">
        <v>3734</v>
      </c>
      <c r="K38" s="529">
        <v>3769</v>
      </c>
      <c r="L38" s="530">
        <v>5003</v>
      </c>
      <c r="M38" s="528">
        <v>5005</v>
      </c>
      <c r="N38" s="529">
        <v>5006</v>
      </c>
      <c r="O38" s="529">
        <v>5008</v>
      </c>
      <c r="P38" s="530">
        <v>5009</v>
      </c>
      <c r="Q38" s="528">
        <v>5006</v>
      </c>
      <c r="R38" s="529">
        <v>5008</v>
      </c>
      <c r="S38" s="529">
        <v>6300</v>
      </c>
      <c r="T38" s="530">
        <v>5901</v>
      </c>
      <c r="U38" s="528">
        <v>5901</v>
      </c>
      <c r="V38" s="529">
        <v>5902</v>
      </c>
      <c r="W38" s="529">
        <v>5902</v>
      </c>
      <c r="X38" s="530">
        <v>5903</v>
      </c>
      <c r="Y38" s="528">
        <v>5898</v>
      </c>
      <c r="Z38" s="529">
        <v>5899</v>
      </c>
      <c r="AA38" s="529">
        <v>5899</v>
      </c>
      <c r="AB38" s="530">
        <v>5899</v>
      </c>
      <c r="AC38" s="528">
        <v>6388</v>
      </c>
      <c r="AD38" s="529">
        <v>6389</v>
      </c>
      <c r="AE38" s="529">
        <v>6389</v>
      </c>
      <c r="AF38" s="530">
        <v>6649</v>
      </c>
      <c r="AG38" s="528">
        <v>6979</v>
      </c>
      <c r="AH38" s="529">
        <v>6979</v>
      </c>
      <c r="AI38" s="529">
        <v>6980</v>
      </c>
      <c r="AJ38" s="530">
        <v>6980</v>
      </c>
      <c r="AK38" s="528">
        <v>6980</v>
      </c>
      <c r="AL38" s="529">
        <v>6380</v>
      </c>
      <c r="AM38" s="529">
        <v>6380</v>
      </c>
      <c r="AN38" s="530">
        <v>6031</v>
      </c>
      <c r="AO38" s="528">
        <v>6072</v>
      </c>
      <c r="AP38" s="529">
        <v>5172</v>
      </c>
      <c r="AQ38" s="529">
        <v>5172</v>
      </c>
      <c r="AR38" s="530">
        <v>5170</v>
      </c>
      <c r="AS38" s="529">
        <v>5166</v>
      </c>
      <c r="AT38" s="529">
        <v>4165</v>
      </c>
      <c r="AU38" s="529">
        <v>4163</v>
      </c>
      <c r="AV38" s="530">
        <v>4161</v>
      </c>
      <c r="AW38" s="529">
        <v>4703</v>
      </c>
      <c r="AX38" s="529">
        <v>5703</v>
      </c>
      <c r="AY38" s="529">
        <v>4950</v>
      </c>
      <c r="AZ38" s="530">
        <v>5035</v>
      </c>
      <c r="BA38" s="529">
        <v>5094</v>
      </c>
      <c r="BB38" s="529">
        <v>5086</v>
      </c>
      <c r="BC38" s="529">
        <v>5079</v>
      </c>
      <c r="BD38" s="859">
        <v>5072</v>
      </c>
      <c r="BE38" s="529">
        <v>3816</v>
      </c>
      <c r="BF38" s="529">
        <v>3809</v>
      </c>
      <c r="BG38" s="529">
        <v>3802</v>
      </c>
      <c r="BH38" s="859">
        <v>3795</v>
      </c>
      <c r="BI38" s="683"/>
      <c r="BK38" s="683"/>
    </row>
    <row r="39" spans="1:63" ht="11.1" customHeight="1">
      <c r="A39" s="177" t="s">
        <v>26</v>
      </c>
      <c r="B39" s="137"/>
      <c r="C39" s="137"/>
      <c r="D39" s="139"/>
      <c r="E39" s="528">
        <v>513</v>
      </c>
      <c r="F39" s="529">
        <v>550</v>
      </c>
      <c r="G39" s="529">
        <v>610</v>
      </c>
      <c r="H39" s="530">
        <v>634</v>
      </c>
      <c r="I39" s="528">
        <v>635</v>
      </c>
      <c r="J39" s="529">
        <v>619</v>
      </c>
      <c r="K39" s="529">
        <v>696</v>
      </c>
      <c r="L39" s="530">
        <v>667</v>
      </c>
      <c r="M39" s="528">
        <v>681</v>
      </c>
      <c r="N39" s="529">
        <v>719</v>
      </c>
      <c r="O39" s="529">
        <v>768</v>
      </c>
      <c r="P39" s="530">
        <v>799</v>
      </c>
      <c r="Q39" s="528">
        <v>803</v>
      </c>
      <c r="R39" s="529">
        <v>791</v>
      </c>
      <c r="S39" s="529">
        <v>842</v>
      </c>
      <c r="T39" s="530">
        <v>894</v>
      </c>
      <c r="U39" s="528">
        <v>864</v>
      </c>
      <c r="V39" s="529">
        <v>793</v>
      </c>
      <c r="W39" s="529">
        <v>845</v>
      </c>
      <c r="X39" s="530">
        <v>865</v>
      </c>
      <c r="Y39" s="528">
        <v>923</v>
      </c>
      <c r="Z39" s="529">
        <v>990</v>
      </c>
      <c r="AA39" s="529">
        <v>1084</v>
      </c>
      <c r="AB39" s="530">
        <v>938</v>
      </c>
      <c r="AC39" s="528">
        <v>958</v>
      </c>
      <c r="AD39" s="529">
        <v>986</v>
      </c>
      <c r="AE39" s="529">
        <v>971</v>
      </c>
      <c r="AF39" s="530">
        <v>971</v>
      </c>
      <c r="AG39" s="528">
        <v>984</v>
      </c>
      <c r="AH39" s="529">
        <v>978</v>
      </c>
      <c r="AI39" s="529">
        <v>975</v>
      </c>
      <c r="AJ39" s="530">
        <v>1282</v>
      </c>
      <c r="AK39" s="528">
        <v>1247</v>
      </c>
      <c r="AL39" s="529">
        <v>1202</v>
      </c>
      <c r="AM39" s="529">
        <v>1216</v>
      </c>
      <c r="AN39" s="530">
        <v>1276</v>
      </c>
      <c r="AO39" s="528">
        <v>1301</v>
      </c>
      <c r="AP39" s="529">
        <v>1304</v>
      </c>
      <c r="AQ39" s="529">
        <v>1302</v>
      </c>
      <c r="AR39" s="530">
        <v>1258</v>
      </c>
      <c r="AS39" s="529">
        <v>1772</v>
      </c>
      <c r="AT39" s="529">
        <v>1804</v>
      </c>
      <c r="AU39" s="529">
        <v>1858</v>
      </c>
      <c r="AV39" s="530">
        <v>1791</v>
      </c>
      <c r="AW39" s="529">
        <v>2065</v>
      </c>
      <c r="AX39" s="529">
        <v>2138</v>
      </c>
      <c r="AY39" s="529">
        <v>2152</v>
      </c>
      <c r="AZ39" s="530">
        <v>2149</v>
      </c>
      <c r="BA39" s="529">
        <v>2178</v>
      </c>
      <c r="BB39" s="529">
        <v>2186</v>
      </c>
      <c r="BC39" s="529">
        <v>2214</v>
      </c>
      <c r="BD39" s="859">
        <v>2193</v>
      </c>
      <c r="BE39" s="529">
        <v>2191</v>
      </c>
      <c r="BF39" s="529">
        <v>2067</v>
      </c>
      <c r="BG39" s="529">
        <v>2573</v>
      </c>
      <c r="BH39" s="859">
        <v>2574</v>
      </c>
      <c r="BI39" s="683"/>
      <c r="BK39" s="683"/>
    </row>
    <row r="40" spans="1:63" ht="11.1" customHeight="1">
      <c r="A40" s="177" t="s">
        <v>7</v>
      </c>
      <c r="B40" s="137"/>
      <c r="C40" s="137"/>
      <c r="D40" s="139"/>
      <c r="E40" s="528">
        <v>2966</v>
      </c>
      <c r="F40" s="529">
        <v>3033</v>
      </c>
      <c r="G40" s="529">
        <v>3133</v>
      </c>
      <c r="H40" s="530">
        <v>3382</v>
      </c>
      <c r="I40" s="528">
        <v>3456</v>
      </c>
      <c r="J40" s="529">
        <v>3424</v>
      </c>
      <c r="K40" s="529">
        <v>3424</v>
      </c>
      <c r="L40" s="530">
        <v>3502</v>
      </c>
      <c r="M40" s="528">
        <v>3572</v>
      </c>
      <c r="N40" s="529">
        <v>3681</v>
      </c>
      <c r="O40" s="529">
        <v>3858</v>
      </c>
      <c r="P40" s="530">
        <v>3867</v>
      </c>
      <c r="Q40" s="528">
        <v>3990</v>
      </c>
      <c r="R40" s="529">
        <v>4160</v>
      </c>
      <c r="S40" s="529">
        <v>4513</v>
      </c>
      <c r="T40" s="530">
        <v>4327</v>
      </c>
      <c r="U40" s="528">
        <v>4632</v>
      </c>
      <c r="V40" s="529">
        <v>4971</v>
      </c>
      <c r="W40" s="529">
        <v>5185</v>
      </c>
      <c r="X40" s="530">
        <v>5522</v>
      </c>
      <c r="Y40" s="528">
        <v>5541</v>
      </c>
      <c r="Z40" s="529">
        <v>5798</v>
      </c>
      <c r="AA40" s="529">
        <v>6302</v>
      </c>
      <c r="AB40" s="530">
        <v>6934</v>
      </c>
      <c r="AC40" s="528">
        <v>6837</v>
      </c>
      <c r="AD40" s="529">
        <v>6779</v>
      </c>
      <c r="AE40" s="529">
        <v>4557</v>
      </c>
      <c r="AF40" s="530">
        <v>4452</v>
      </c>
      <c r="AG40" s="528">
        <v>4256</v>
      </c>
      <c r="AH40" s="529">
        <v>4069</v>
      </c>
      <c r="AI40" s="529">
        <v>3944</v>
      </c>
      <c r="AJ40" s="530">
        <v>5028</v>
      </c>
      <c r="AK40" s="528">
        <v>5024</v>
      </c>
      <c r="AL40" s="529">
        <v>5060</v>
      </c>
      <c r="AM40" s="529">
        <v>5107</v>
      </c>
      <c r="AN40" s="530">
        <v>3518</v>
      </c>
      <c r="AO40" s="528">
        <v>3690</v>
      </c>
      <c r="AP40" s="529">
        <v>3866</v>
      </c>
      <c r="AQ40" s="529">
        <v>4200</v>
      </c>
      <c r="AR40" s="530">
        <v>4413</v>
      </c>
      <c r="AS40" s="529">
        <v>4520</v>
      </c>
      <c r="AT40" s="529">
        <v>4738</v>
      </c>
      <c r="AU40" s="529">
        <v>4923</v>
      </c>
      <c r="AV40" s="530">
        <v>5046</v>
      </c>
      <c r="AW40" s="529">
        <v>5091</v>
      </c>
      <c r="AX40" s="529">
        <v>4838</v>
      </c>
      <c r="AY40" s="529">
        <v>4805</v>
      </c>
      <c r="AZ40" s="530">
        <v>4859</v>
      </c>
      <c r="BA40" s="529">
        <v>4825</v>
      </c>
      <c r="BB40" s="529">
        <v>4730</v>
      </c>
      <c r="BC40" s="529">
        <v>4630</v>
      </c>
      <c r="BD40" s="859">
        <v>4749</v>
      </c>
      <c r="BE40" s="529">
        <v>4286</v>
      </c>
      <c r="BF40" s="529">
        <v>4183</v>
      </c>
      <c r="BG40" s="529">
        <v>4517</v>
      </c>
      <c r="BH40" s="859">
        <v>4710</v>
      </c>
      <c r="BI40" s="683"/>
      <c r="BK40" s="683"/>
    </row>
    <row r="41" spans="1:63" ht="6" customHeight="1">
      <c r="A41" s="177"/>
      <c r="B41" s="137"/>
      <c r="C41" s="137"/>
      <c r="D41" s="139"/>
      <c r="E41" s="541"/>
      <c r="F41" s="542"/>
      <c r="G41" s="542"/>
      <c r="H41" s="543"/>
      <c r="I41" s="541"/>
      <c r="J41" s="542"/>
      <c r="K41" s="542"/>
      <c r="L41" s="543"/>
      <c r="M41" s="541"/>
      <c r="N41" s="542"/>
      <c r="O41" s="542"/>
      <c r="P41" s="543"/>
      <c r="Q41" s="541"/>
      <c r="R41" s="542"/>
      <c r="S41" s="542"/>
      <c r="T41" s="543"/>
      <c r="U41" s="541"/>
      <c r="V41" s="542"/>
      <c r="W41" s="542"/>
      <c r="X41" s="543"/>
      <c r="Y41" s="541"/>
      <c r="Z41" s="542"/>
      <c r="AA41" s="542"/>
      <c r="AB41" s="543"/>
      <c r="AC41" s="541"/>
      <c r="AD41" s="542"/>
      <c r="AE41" s="542"/>
      <c r="AF41" s="543"/>
      <c r="AG41" s="541"/>
      <c r="AH41" s="542"/>
      <c r="AI41" s="542"/>
      <c r="AJ41" s="543"/>
      <c r="AK41" s="541"/>
      <c r="AL41" s="542"/>
      <c r="AM41" s="542"/>
      <c r="AN41" s="543"/>
      <c r="AO41" s="541"/>
      <c r="AP41" s="542"/>
      <c r="AQ41" s="542"/>
      <c r="AR41" s="543"/>
      <c r="AS41" s="542"/>
      <c r="AT41" s="542"/>
      <c r="AU41" s="542"/>
      <c r="AV41" s="543"/>
      <c r="AW41" s="542"/>
      <c r="AX41" s="542"/>
      <c r="AY41" s="542"/>
      <c r="AZ41" s="543"/>
      <c r="BA41" s="542"/>
      <c r="BB41" s="542"/>
      <c r="BC41" s="542"/>
      <c r="BD41" s="848"/>
      <c r="BE41" s="821"/>
      <c r="BF41" s="821"/>
      <c r="BG41" s="821"/>
      <c r="BH41" s="848"/>
      <c r="BI41" s="683"/>
      <c r="BK41" s="683"/>
    </row>
    <row r="42" spans="1:63" ht="11.1" customHeight="1">
      <c r="A42" s="177" t="s">
        <v>189</v>
      </c>
      <c r="B42" s="137"/>
      <c r="C42" s="137"/>
      <c r="D42" s="139"/>
      <c r="E42" s="541"/>
      <c r="F42" s="542"/>
      <c r="G42" s="542"/>
      <c r="H42" s="543"/>
      <c r="I42" s="541"/>
      <c r="J42" s="542"/>
      <c r="K42" s="542"/>
      <c r="L42" s="543"/>
      <c r="M42" s="541"/>
      <c r="N42" s="542"/>
      <c r="O42" s="542"/>
      <c r="P42" s="543"/>
      <c r="Q42" s="541"/>
      <c r="R42" s="542"/>
      <c r="S42" s="542"/>
      <c r="T42" s="543"/>
      <c r="U42" s="541"/>
      <c r="V42" s="542"/>
      <c r="W42" s="542"/>
      <c r="X42" s="543"/>
      <c r="Y42" s="541"/>
      <c r="Z42" s="542"/>
      <c r="AA42" s="542"/>
      <c r="AB42" s="543"/>
      <c r="AC42" s="541"/>
      <c r="AD42" s="542"/>
      <c r="AE42" s="542"/>
      <c r="AF42" s="543"/>
      <c r="AG42" s="541"/>
      <c r="AH42" s="542"/>
      <c r="AI42" s="542"/>
      <c r="AJ42" s="543"/>
      <c r="AK42" s="541"/>
      <c r="AL42" s="542"/>
      <c r="AM42" s="542"/>
      <c r="AN42" s="543"/>
      <c r="AO42" s="541"/>
      <c r="AP42" s="542"/>
      <c r="AQ42" s="542"/>
      <c r="AR42" s="543"/>
      <c r="AS42" s="542"/>
      <c r="AT42" s="542"/>
      <c r="AU42" s="542"/>
      <c r="AV42" s="543"/>
      <c r="AW42" s="542"/>
      <c r="AX42" s="542"/>
      <c r="AY42" s="542"/>
      <c r="AZ42" s="543"/>
      <c r="BA42" s="542"/>
      <c r="BB42" s="542"/>
      <c r="BC42" s="542"/>
      <c r="BD42" s="848"/>
      <c r="BE42" s="821"/>
      <c r="BF42" s="821"/>
      <c r="BG42" s="821"/>
      <c r="BH42" s="848"/>
      <c r="BI42" s="683"/>
      <c r="BK42" s="683"/>
    </row>
    <row r="43" spans="1:63" ht="12.75" hidden="1" customHeight="1">
      <c r="A43" s="177"/>
      <c r="B43" s="137" t="s">
        <v>190</v>
      </c>
      <c r="C43" s="137"/>
      <c r="D43" s="184"/>
      <c r="E43" s="528"/>
      <c r="F43" s="529"/>
      <c r="G43" s="529"/>
      <c r="H43" s="530"/>
      <c r="I43" s="528"/>
      <c r="J43" s="529"/>
      <c r="K43" s="529"/>
      <c r="L43" s="530"/>
      <c r="M43" s="528"/>
      <c r="N43" s="529"/>
      <c r="O43" s="529"/>
      <c r="P43" s="530"/>
      <c r="Q43" s="528"/>
      <c r="R43" s="529"/>
      <c r="S43" s="529"/>
      <c r="T43" s="530"/>
      <c r="U43" s="528"/>
      <c r="V43" s="529"/>
      <c r="W43" s="529"/>
      <c r="X43" s="530"/>
      <c r="Y43" s="528"/>
      <c r="Z43" s="529"/>
      <c r="AA43" s="529"/>
      <c r="AB43" s="530"/>
      <c r="AC43" s="528"/>
      <c r="AD43" s="529"/>
      <c r="AE43" s="529"/>
      <c r="AF43" s="530"/>
      <c r="AG43" s="528"/>
      <c r="AH43" s="529"/>
      <c r="AI43" s="529"/>
      <c r="AJ43" s="530"/>
      <c r="AK43" s="528"/>
      <c r="AL43" s="529"/>
      <c r="AM43" s="529"/>
      <c r="AN43" s="530"/>
      <c r="AO43" s="528"/>
      <c r="AP43" s="529"/>
      <c r="AQ43" s="529"/>
      <c r="AR43" s="530"/>
      <c r="AS43" s="529"/>
      <c r="AT43" s="529"/>
      <c r="AU43" s="529"/>
      <c r="AV43" s="530"/>
      <c r="AW43" s="529"/>
      <c r="AX43" s="529"/>
      <c r="AY43" s="529"/>
      <c r="AZ43" s="530"/>
      <c r="BA43" s="529"/>
      <c r="BB43" s="529"/>
      <c r="BC43" s="529"/>
      <c r="BD43" s="857"/>
      <c r="BE43" s="529"/>
      <c r="BF43" s="529"/>
      <c r="BG43" s="529"/>
      <c r="BH43" s="857"/>
      <c r="BI43" s="683"/>
      <c r="BK43" s="683"/>
    </row>
    <row r="44" spans="1:63" ht="12.75">
      <c r="A44" s="177"/>
      <c r="B44" s="874" t="s">
        <v>264</v>
      </c>
      <c r="C44" s="875"/>
      <c r="D44" s="876"/>
      <c r="E44" s="541"/>
      <c r="F44" s="542"/>
      <c r="G44" s="542"/>
      <c r="H44" s="543"/>
      <c r="I44" s="541"/>
      <c r="J44" s="542"/>
      <c r="K44" s="542"/>
      <c r="L44" s="543"/>
      <c r="M44" s="541"/>
      <c r="N44" s="542"/>
      <c r="O44" s="542"/>
      <c r="P44" s="543"/>
      <c r="Q44" s="541"/>
      <c r="R44" s="542"/>
      <c r="S44" s="542"/>
      <c r="T44" s="543"/>
      <c r="U44" s="541"/>
      <c r="V44" s="542"/>
      <c r="W44" s="542"/>
      <c r="X44" s="543"/>
      <c r="Y44" s="541"/>
      <c r="Z44" s="542"/>
      <c r="AA44" s="542"/>
      <c r="AB44" s="543"/>
      <c r="AC44" s="541"/>
      <c r="AD44" s="542"/>
      <c r="AE44" s="542"/>
      <c r="AF44" s="543"/>
      <c r="AG44" s="541"/>
      <c r="AH44" s="542"/>
      <c r="AI44" s="542"/>
      <c r="AJ44" s="543"/>
      <c r="AK44" s="541"/>
      <c r="AL44" s="542"/>
      <c r="AM44" s="542"/>
      <c r="AN44" s="543"/>
      <c r="AO44" s="541"/>
      <c r="AP44" s="542"/>
      <c r="AQ44" s="542"/>
      <c r="AR44" s="543"/>
      <c r="AS44" s="542"/>
      <c r="AT44" s="542"/>
      <c r="AU44" s="542"/>
      <c r="AV44" s="543"/>
      <c r="AW44" s="542"/>
      <c r="AX44" s="542"/>
      <c r="AY44" s="542"/>
      <c r="AZ44" s="543"/>
      <c r="BA44" s="542"/>
      <c r="BB44" s="542"/>
      <c r="BC44" s="542"/>
      <c r="BD44" s="848"/>
      <c r="BE44" s="821"/>
      <c r="BF44" s="821"/>
      <c r="BG44" s="821"/>
      <c r="BH44" s="848"/>
      <c r="BI44" s="683"/>
      <c r="BK44" s="683"/>
    </row>
    <row r="45" spans="1:63" ht="12.75">
      <c r="A45" s="177"/>
      <c r="B45" s="877" t="s">
        <v>385</v>
      </c>
      <c r="C45" s="878"/>
      <c r="D45" s="876"/>
      <c r="E45" s="541"/>
      <c r="F45" s="542"/>
      <c r="G45" s="542"/>
      <c r="H45" s="543"/>
      <c r="I45" s="541"/>
      <c r="J45" s="542"/>
      <c r="K45" s="542"/>
      <c r="L45" s="543"/>
      <c r="M45" s="541"/>
      <c r="N45" s="542"/>
      <c r="O45" s="542"/>
      <c r="P45" s="543"/>
      <c r="Q45" s="541"/>
      <c r="R45" s="542"/>
      <c r="S45" s="542"/>
      <c r="T45" s="543"/>
      <c r="U45" s="541"/>
      <c r="V45" s="542"/>
      <c r="W45" s="542"/>
      <c r="X45" s="543"/>
      <c r="Y45" s="541"/>
      <c r="Z45" s="542"/>
      <c r="AA45" s="542"/>
      <c r="AB45" s="543"/>
      <c r="AC45" s="541"/>
      <c r="AD45" s="542"/>
      <c r="AE45" s="542"/>
      <c r="AF45" s="543"/>
      <c r="AG45" s="541"/>
      <c r="AH45" s="542"/>
      <c r="AI45" s="542"/>
      <c r="AJ45" s="543"/>
      <c r="AK45" s="541"/>
      <c r="AL45" s="542"/>
      <c r="AM45" s="542"/>
      <c r="AN45" s="543"/>
      <c r="AO45" s="541"/>
      <c r="AP45" s="542"/>
      <c r="AQ45" s="542"/>
      <c r="AR45" s="543"/>
      <c r="AS45" s="542"/>
      <c r="AT45" s="542"/>
      <c r="AU45" s="542"/>
      <c r="AV45" s="543"/>
      <c r="AW45" s="542"/>
      <c r="AX45" s="542"/>
      <c r="AY45" s="542"/>
      <c r="AZ45" s="543"/>
      <c r="BA45" s="542"/>
      <c r="BB45" s="542"/>
      <c r="BC45" s="542"/>
      <c r="BD45" s="848"/>
      <c r="BE45" s="821"/>
      <c r="BF45" s="821"/>
      <c r="BG45" s="821"/>
      <c r="BH45" s="848"/>
      <c r="BI45" s="683"/>
      <c r="BK45" s="683"/>
    </row>
    <row r="46" spans="1:63" ht="11.25" customHeight="1">
      <c r="A46" s="177"/>
      <c r="B46" s="879" t="s">
        <v>390</v>
      </c>
      <c r="C46" s="878"/>
      <c r="D46" s="878"/>
      <c r="E46" s="528">
        <v>203</v>
      </c>
      <c r="F46" s="529">
        <v>203</v>
      </c>
      <c r="G46" s="529">
        <v>203</v>
      </c>
      <c r="H46" s="530">
        <v>203</v>
      </c>
      <c r="I46" s="528">
        <v>203</v>
      </c>
      <c r="J46" s="529">
        <v>203</v>
      </c>
      <c r="K46" s="529">
        <v>203</v>
      </c>
      <c r="L46" s="530">
        <v>203</v>
      </c>
      <c r="M46" s="528">
        <v>203</v>
      </c>
      <c r="N46" s="529">
        <v>203</v>
      </c>
      <c r="O46" s="529">
        <v>203</v>
      </c>
      <c r="P46" s="530">
        <v>203</v>
      </c>
      <c r="Q46" s="528">
        <v>203</v>
      </c>
      <c r="R46" s="529">
        <v>203</v>
      </c>
      <c r="S46" s="529">
        <v>203</v>
      </c>
      <c r="T46" s="530">
        <v>203</v>
      </c>
      <c r="U46" s="528">
        <v>203</v>
      </c>
      <c r="V46" s="529">
        <v>203</v>
      </c>
      <c r="W46" s="529">
        <v>203</v>
      </c>
      <c r="X46" s="530">
        <v>203</v>
      </c>
      <c r="Y46" s="528">
        <v>206</v>
      </c>
      <c r="Z46" s="529">
        <v>206</v>
      </c>
      <c r="AA46" s="529">
        <v>206</v>
      </c>
      <c r="AB46" s="530">
        <v>205</v>
      </c>
      <c r="AC46" s="528">
        <v>206</v>
      </c>
      <c r="AD46" s="529">
        <v>206</v>
      </c>
      <c r="AE46" s="529">
        <v>206</v>
      </c>
      <c r="AF46" s="530">
        <v>206</v>
      </c>
      <c r="AG46" s="528">
        <v>206</v>
      </c>
      <c r="AH46" s="529">
        <v>206</v>
      </c>
      <c r="AI46" s="529">
        <v>206</v>
      </c>
      <c r="AJ46" s="530">
        <v>206</v>
      </c>
      <c r="AK46" s="528">
        <v>206</v>
      </c>
      <c r="AL46" s="529">
        <v>206</v>
      </c>
      <c r="AM46" s="529">
        <v>206</v>
      </c>
      <c r="AN46" s="530">
        <v>206</v>
      </c>
      <c r="AO46" s="528">
        <v>206</v>
      </c>
      <c r="AP46" s="529">
        <v>206</v>
      </c>
      <c r="AQ46" s="529">
        <v>206</v>
      </c>
      <c r="AR46" s="530">
        <v>206</v>
      </c>
      <c r="AS46" s="529">
        <v>206</v>
      </c>
      <c r="AT46" s="529">
        <v>206</v>
      </c>
      <c r="AU46" s="529">
        <v>206</v>
      </c>
      <c r="AV46" s="530">
        <v>206</v>
      </c>
      <c r="AW46" s="529">
        <v>206</v>
      </c>
      <c r="AX46" s="529">
        <v>206</v>
      </c>
      <c r="AY46" s="529">
        <v>206</v>
      </c>
      <c r="AZ46" s="530">
        <v>206</v>
      </c>
      <c r="BA46" s="529">
        <v>206</v>
      </c>
      <c r="BB46" s="529">
        <v>206</v>
      </c>
      <c r="BC46" s="529">
        <v>206</v>
      </c>
      <c r="BD46" s="859">
        <v>206</v>
      </c>
      <c r="BE46" s="529">
        <v>206</v>
      </c>
      <c r="BF46" s="529">
        <v>206</v>
      </c>
      <c r="BG46" s="529">
        <v>206</v>
      </c>
      <c r="BH46" s="859">
        <v>206</v>
      </c>
      <c r="BI46" s="683"/>
      <c r="BK46" s="683"/>
    </row>
    <row r="47" spans="1:63" ht="11.1" customHeight="1">
      <c r="A47" s="177"/>
      <c r="B47" s="137" t="s">
        <v>191</v>
      </c>
      <c r="C47" s="137"/>
      <c r="D47" s="139"/>
      <c r="E47" s="580">
        <v>349</v>
      </c>
      <c r="F47" s="581">
        <v>395</v>
      </c>
      <c r="G47" s="581">
        <v>529</v>
      </c>
      <c r="H47" s="582">
        <v>597</v>
      </c>
      <c r="I47" s="580">
        <v>620</v>
      </c>
      <c r="J47" s="581">
        <v>657</v>
      </c>
      <c r="K47" s="581">
        <v>695</v>
      </c>
      <c r="L47" s="582">
        <v>730</v>
      </c>
      <c r="M47" s="580">
        <v>2149</v>
      </c>
      <c r="N47" s="581">
        <v>2181</v>
      </c>
      <c r="O47" s="581">
        <v>2231</v>
      </c>
      <c r="P47" s="582">
        <v>2272</v>
      </c>
      <c r="Q47" s="580">
        <v>2346</v>
      </c>
      <c r="R47" s="581">
        <v>2374</v>
      </c>
      <c r="S47" s="581">
        <v>2460</v>
      </c>
      <c r="T47" s="582">
        <v>2500</v>
      </c>
      <c r="U47" s="580">
        <v>2540</v>
      </c>
      <c r="V47" s="581">
        <v>2576</v>
      </c>
      <c r="W47" s="581">
        <v>2615</v>
      </c>
      <c r="X47" s="582">
        <v>2647</v>
      </c>
      <c r="Y47" s="580">
        <v>2698</v>
      </c>
      <c r="Z47" s="581">
        <v>2729</v>
      </c>
      <c r="AA47" s="581">
        <v>2786</v>
      </c>
      <c r="AB47" s="582">
        <v>2837</v>
      </c>
      <c r="AC47" s="580">
        <v>2819</v>
      </c>
      <c r="AD47" s="581">
        <v>2858</v>
      </c>
      <c r="AE47" s="581">
        <v>2897</v>
      </c>
      <c r="AF47" s="582">
        <v>2923</v>
      </c>
      <c r="AG47" s="580">
        <v>2952</v>
      </c>
      <c r="AH47" s="581">
        <v>2982</v>
      </c>
      <c r="AI47" s="581">
        <v>2993</v>
      </c>
      <c r="AJ47" s="582">
        <v>5420</v>
      </c>
      <c r="AK47" s="580">
        <v>5447</v>
      </c>
      <c r="AL47" s="581">
        <v>5486</v>
      </c>
      <c r="AM47" s="581">
        <v>5514</v>
      </c>
      <c r="AN47" s="582">
        <v>5537</v>
      </c>
      <c r="AO47" s="580">
        <v>5569</v>
      </c>
      <c r="AP47" s="581">
        <v>5592</v>
      </c>
      <c r="AQ47" s="581">
        <v>5626</v>
      </c>
      <c r="AR47" s="582">
        <v>5659</v>
      </c>
      <c r="AS47" s="529">
        <v>5695</v>
      </c>
      <c r="AT47" s="529">
        <v>5729</v>
      </c>
      <c r="AU47" s="529">
        <v>5769</v>
      </c>
      <c r="AV47" s="530">
        <v>5817</v>
      </c>
      <c r="AW47" s="529">
        <v>5853</v>
      </c>
      <c r="AX47" s="529">
        <v>5886</v>
      </c>
      <c r="AY47" s="529">
        <v>5916</v>
      </c>
      <c r="AZ47" s="530">
        <v>5945</v>
      </c>
      <c r="BA47" s="529">
        <v>5979</v>
      </c>
      <c r="BB47" s="529">
        <v>6017</v>
      </c>
      <c r="BC47" s="529">
        <v>6058</v>
      </c>
      <c r="BD47" s="859">
        <v>6087</v>
      </c>
      <c r="BE47" s="529">
        <v>6095</v>
      </c>
      <c r="BF47" s="529">
        <v>6128</v>
      </c>
      <c r="BG47" s="529">
        <v>6155</v>
      </c>
      <c r="BH47" s="859">
        <v>6187</v>
      </c>
      <c r="BI47" s="683"/>
      <c r="BK47" s="683"/>
    </row>
    <row r="48" spans="1:63" ht="11.1" customHeight="1">
      <c r="A48" s="177"/>
      <c r="B48" s="137" t="s">
        <v>391</v>
      </c>
      <c r="C48" s="137"/>
      <c r="D48" s="139"/>
      <c r="E48" s="541">
        <v>-22</v>
      </c>
      <c r="F48" s="542">
        <v>130</v>
      </c>
      <c r="G48" s="542">
        <v>291</v>
      </c>
      <c r="H48" s="543">
        <v>339</v>
      </c>
      <c r="I48" s="541">
        <v>405</v>
      </c>
      <c r="J48" s="542">
        <v>314</v>
      </c>
      <c r="K48" s="542">
        <v>375</v>
      </c>
      <c r="L48" s="543">
        <v>440</v>
      </c>
      <c r="M48" s="541">
        <v>484</v>
      </c>
      <c r="N48" s="542">
        <v>493</v>
      </c>
      <c r="O48" s="542">
        <v>372</v>
      </c>
      <c r="P48" s="543">
        <v>402</v>
      </c>
      <c r="Q48" s="541">
        <v>428</v>
      </c>
      <c r="R48" s="542">
        <v>400</v>
      </c>
      <c r="S48" s="542">
        <v>450</v>
      </c>
      <c r="T48" s="543">
        <v>440</v>
      </c>
      <c r="U48" s="541">
        <v>427</v>
      </c>
      <c r="V48" s="542">
        <v>409</v>
      </c>
      <c r="W48" s="542">
        <v>426</v>
      </c>
      <c r="X48" s="543">
        <v>415</v>
      </c>
      <c r="Y48" s="541">
        <v>402</v>
      </c>
      <c r="Z48" s="542">
        <v>425</v>
      </c>
      <c r="AA48" s="542">
        <v>387</v>
      </c>
      <c r="AB48" s="543">
        <v>-22</v>
      </c>
      <c r="AC48" s="541">
        <v>-37</v>
      </c>
      <c r="AD48" s="542">
        <v>-29</v>
      </c>
      <c r="AE48" s="542">
        <v>-35</v>
      </c>
      <c r="AF48" s="543">
        <v>-33</v>
      </c>
      <c r="AG48" s="541">
        <v>-32</v>
      </c>
      <c r="AH48" s="542">
        <v>-26</v>
      </c>
      <c r="AI48" s="542">
        <v>-26</v>
      </c>
      <c r="AJ48" s="543">
        <v>-19</v>
      </c>
      <c r="AK48" s="541">
        <v>-19</v>
      </c>
      <c r="AL48" s="542">
        <v>-18</v>
      </c>
      <c r="AM48" s="542">
        <v>-18</v>
      </c>
      <c r="AN48" s="543">
        <v>-20</v>
      </c>
      <c r="AO48" s="541">
        <v>-15</v>
      </c>
      <c r="AP48" s="542">
        <v>-18</v>
      </c>
      <c r="AQ48" s="542">
        <v>-20</v>
      </c>
      <c r="AR48" s="543">
        <v>-2</v>
      </c>
      <c r="AS48" s="529">
        <v>-3</v>
      </c>
      <c r="AT48" s="529">
        <v>-4</v>
      </c>
      <c r="AU48" s="529">
        <v>-3</v>
      </c>
      <c r="AV48" s="530">
        <v>-5</v>
      </c>
      <c r="AW48" s="529">
        <v>-3</v>
      </c>
      <c r="AX48" s="529">
        <v>-5</v>
      </c>
      <c r="AY48" s="529">
        <v>-8</v>
      </c>
      <c r="AZ48" s="530">
        <v>-12</v>
      </c>
      <c r="BA48" s="529">
        <v>-14</v>
      </c>
      <c r="BB48" s="529">
        <v>-15</v>
      </c>
      <c r="BC48" s="529">
        <v>-13</v>
      </c>
      <c r="BD48" s="859">
        <v>-12</v>
      </c>
      <c r="BE48" s="529">
        <v>-13</v>
      </c>
      <c r="BF48" s="529">
        <v>-12</v>
      </c>
      <c r="BG48" s="529">
        <v>-6</v>
      </c>
      <c r="BH48" s="859">
        <v>-8</v>
      </c>
      <c r="BI48" s="683"/>
      <c r="BK48" s="683"/>
    </row>
    <row r="49" spans="1:63" ht="11.1" customHeight="1">
      <c r="A49" s="177"/>
      <c r="B49" s="137" t="s">
        <v>192</v>
      </c>
      <c r="C49" s="137"/>
      <c r="D49" s="139"/>
      <c r="E49" s="528">
        <v>8589</v>
      </c>
      <c r="F49" s="529">
        <v>8536</v>
      </c>
      <c r="G49" s="529">
        <v>8503</v>
      </c>
      <c r="H49" s="530">
        <v>8867</v>
      </c>
      <c r="I49" s="528">
        <v>8946</v>
      </c>
      <c r="J49" s="529">
        <v>8966</v>
      </c>
      <c r="K49" s="529">
        <v>8856</v>
      </c>
      <c r="L49" s="530">
        <v>8870</v>
      </c>
      <c r="M49" s="528">
        <v>8964</v>
      </c>
      <c r="N49" s="529">
        <v>9213</v>
      </c>
      <c r="O49" s="529">
        <v>9711</v>
      </c>
      <c r="P49" s="530">
        <v>9789</v>
      </c>
      <c r="Q49" s="528">
        <v>10068</v>
      </c>
      <c r="R49" s="529">
        <v>10417</v>
      </c>
      <c r="S49" s="529">
        <v>10727</v>
      </c>
      <c r="T49" s="530">
        <v>10176</v>
      </c>
      <c r="U49" s="528">
        <v>10619</v>
      </c>
      <c r="V49" s="529">
        <v>11228</v>
      </c>
      <c r="W49" s="529">
        <v>11639</v>
      </c>
      <c r="X49" s="530">
        <v>12168</v>
      </c>
      <c r="Y49" s="528">
        <v>12761</v>
      </c>
      <c r="Z49" s="529">
        <v>13399</v>
      </c>
      <c r="AA49" s="529">
        <v>14411</v>
      </c>
      <c r="AB49" s="530">
        <v>14763</v>
      </c>
      <c r="AC49" s="528">
        <v>14502</v>
      </c>
      <c r="AD49" s="529">
        <v>14415</v>
      </c>
      <c r="AE49" s="529">
        <v>10247</v>
      </c>
      <c r="AF49" s="530">
        <v>9871</v>
      </c>
      <c r="AG49" s="528">
        <v>9309</v>
      </c>
      <c r="AH49" s="529">
        <v>8924</v>
      </c>
      <c r="AI49" s="529">
        <v>8642</v>
      </c>
      <c r="AJ49" s="530">
        <v>8398</v>
      </c>
      <c r="AK49" s="528">
        <v>8330</v>
      </c>
      <c r="AL49" s="529">
        <v>8256</v>
      </c>
      <c r="AM49" s="529">
        <v>8260</v>
      </c>
      <c r="AN49" s="530">
        <v>10594</v>
      </c>
      <c r="AO49" s="528">
        <v>11125</v>
      </c>
      <c r="AP49" s="529">
        <v>11715</v>
      </c>
      <c r="AQ49" s="529">
        <v>12778</v>
      </c>
      <c r="AR49" s="530">
        <v>13543</v>
      </c>
      <c r="AS49" s="529">
        <v>14051</v>
      </c>
      <c r="AT49" s="529">
        <v>14732</v>
      </c>
      <c r="AU49" s="529">
        <v>15179</v>
      </c>
      <c r="AV49" s="530">
        <v>15649</v>
      </c>
      <c r="AW49" s="529">
        <v>15440</v>
      </c>
      <c r="AX49" s="529">
        <v>14312</v>
      </c>
      <c r="AY49" s="529">
        <v>14051</v>
      </c>
      <c r="AZ49" s="530">
        <v>14170</v>
      </c>
      <c r="BA49" s="529">
        <v>14606</v>
      </c>
      <c r="BB49" s="529">
        <v>14689</v>
      </c>
      <c r="BC49" s="529">
        <v>15542</v>
      </c>
      <c r="BD49" s="859">
        <v>15919</v>
      </c>
      <c r="BE49" s="529">
        <v>15283</v>
      </c>
      <c r="BF49" s="529">
        <v>16028</v>
      </c>
      <c r="BG49" s="529">
        <v>17563</v>
      </c>
      <c r="BH49" s="859">
        <v>18472</v>
      </c>
      <c r="BI49" s="683"/>
      <c r="BK49" s="683"/>
    </row>
    <row r="50" spans="1:63" ht="11.1" customHeight="1">
      <c r="A50" s="177"/>
      <c r="B50" s="877" t="s">
        <v>386</v>
      </c>
      <c r="C50" s="875"/>
      <c r="D50" s="876"/>
      <c r="E50" s="528"/>
      <c r="F50" s="529"/>
      <c r="G50" s="529"/>
      <c r="H50" s="530"/>
      <c r="I50" s="528"/>
      <c r="J50" s="529"/>
      <c r="K50" s="529"/>
      <c r="L50" s="530"/>
      <c r="M50" s="528"/>
      <c r="N50" s="529"/>
      <c r="O50" s="529"/>
      <c r="P50" s="530"/>
      <c r="Q50" s="528"/>
      <c r="R50" s="529"/>
      <c r="S50" s="529"/>
      <c r="T50" s="530"/>
      <c r="U50" s="528"/>
      <c r="V50" s="529"/>
      <c r="W50" s="529"/>
      <c r="X50" s="530"/>
      <c r="Y50" s="528"/>
      <c r="Z50" s="529"/>
      <c r="AA50" s="529"/>
      <c r="AB50" s="530"/>
      <c r="AC50" s="528"/>
      <c r="AD50" s="529"/>
      <c r="AE50" s="529"/>
      <c r="AF50" s="530"/>
      <c r="AG50" s="528"/>
      <c r="AH50" s="529"/>
      <c r="AI50" s="529"/>
      <c r="AJ50" s="530"/>
      <c r="AK50" s="528"/>
      <c r="AL50" s="529"/>
      <c r="AM50" s="529"/>
      <c r="AN50" s="530"/>
      <c r="AO50" s="528"/>
      <c r="AP50" s="529"/>
      <c r="AQ50" s="529"/>
      <c r="AR50" s="530"/>
      <c r="AS50" s="529"/>
      <c r="AT50" s="529"/>
      <c r="AU50" s="529"/>
      <c r="AV50" s="530"/>
      <c r="AW50" s="529"/>
      <c r="AX50" s="529"/>
      <c r="AY50" s="529"/>
      <c r="AZ50" s="530"/>
      <c r="BA50" s="529"/>
      <c r="BB50" s="529"/>
      <c r="BC50" s="529"/>
      <c r="BD50" s="851"/>
      <c r="BE50" s="529"/>
      <c r="BF50" s="529"/>
      <c r="BG50" s="529"/>
      <c r="BH50" s="851"/>
      <c r="BI50" s="683"/>
      <c r="BK50" s="683"/>
    </row>
    <row r="51" spans="1:63" ht="10.5" customHeight="1">
      <c r="A51" s="177"/>
      <c r="B51" s="877" t="s">
        <v>390</v>
      </c>
      <c r="C51" s="878"/>
      <c r="D51" s="876"/>
      <c r="E51" s="544">
        <v>-3</v>
      </c>
      <c r="F51" s="545">
        <v>-4</v>
      </c>
      <c r="G51" s="545">
        <v>-8</v>
      </c>
      <c r="H51" s="546">
        <v>-8</v>
      </c>
      <c r="I51" s="544">
        <v>-9</v>
      </c>
      <c r="J51" s="545">
        <v>-9</v>
      </c>
      <c r="K51" s="545">
        <v>-11</v>
      </c>
      <c r="L51" s="546">
        <v>-11</v>
      </c>
      <c r="M51" s="544">
        <v>-12</v>
      </c>
      <c r="N51" s="545">
        <v>-13</v>
      </c>
      <c r="O51" s="545">
        <v>-23</v>
      </c>
      <c r="P51" s="546">
        <v>-25</v>
      </c>
      <c r="Q51" s="544">
        <v>-53</v>
      </c>
      <c r="R51" s="545">
        <v>-39</v>
      </c>
      <c r="S51" s="545">
        <v>-47</v>
      </c>
      <c r="T51" s="546">
        <v>-34</v>
      </c>
      <c r="U51" s="544">
        <v>-33</v>
      </c>
      <c r="V51" s="545">
        <v>-31</v>
      </c>
      <c r="W51" s="545">
        <v>-21</v>
      </c>
      <c r="X51" s="546">
        <v>-15</v>
      </c>
      <c r="Y51" s="544">
        <v>-34</v>
      </c>
      <c r="Z51" s="545">
        <v>-51</v>
      </c>
      <c r="AA51" s="545">
        <v>-70</v>
      </c>
      <c r="AB51" s="546">
        <v>-70</v>
      </c>
      <c r="AC51" s="544">
        <v>-19</v>
      </c>
      <c r="AD51" s="545">
        <v>-23</v>
      </c>
      <c r="AE51" s="545">
        <v>-31</v>
      </c>
      <c r="AF51" s="546">
        <v>-23</v>
      </c>
      <c r="AG51" s="544">
        <v>-29</v>
      </c>
      <c r="AH51" s="545">
        <v>-29</v>
      </c>
      <c r="AI51" s="545">
        <v>-17</v>
      </c>
      <c r="AJ51" s="546">
        <v>-23</v>
      </c>
      <c r="AK51" s="544">
        <v>-36</v>
      </c>
      <c r="AL51" s="545">
        <v>-29</v>
      </c>
      <c r="AM51" s="545">
        <v>-40</v>
      </c>
      <c r="AN51" s="546">
        <v>-33</v>
      </c>
      <c r="AO51" s="544">
        <v>-45</v>
      </c>
      <c r="AP51" s="545">
        <v>-42</v>
      </c>
      <c r="AQ51" s="545">
        <v>-52</v>
      </c>
      <c r="AR51" s="546">
        <v>-42</v>
      </c>
      <c r="AS51" s="545">
        <v>-45</v>
      </c>
      <c r="AT51" s="545">
        <v>-32</v>
      </c>
      <c r="AU51" s="545">
        <v>-26</v>
      </c>
      <c r="AV51" s="546">
        <v>-27</v>
      </c>
      <c r="AW51" s="545">
        <v>-25</v>
      </c>
      <c r="AX51" s="545">
        <v>-11</v>
      </c>
      <c r="AY51" s="545">
        <v>-17</v>
      </c>
      <c r="AZ51" s="546">
        <v>-7</v>
      </c>
      <c r="BA51" s="545">
        <v>-15</v>
      </c>
      <c r="BB51" s="545">
        <v>-16</v>
      </c>
      <c r="BC51" s="545">
        <v>-28</v>
      </c>
      <c r="BD51" s="861">
        <v>-20</v>
      </c>
      <c r="BE51" s="545">
        <v>-31</v>
      </c>
      <c r="BF51" s="545">
        <v>-38</v>
      </c>
      <c r="BG51" s="545">
        <v>-69</v>
      </c>
      <c r="BH51" s="861">
        <v>-78</v>
      </c>
      <c r="BI51" s="683"/>
      <c r="BK51" s="683"/>
    </row>
    <row r="52" spans="1:63" ht="11.1" customHeight="1">
      <c r="A52" s="177"/>
      <c r="B52" s="137"/>
      <c r="C52" s="137" t="s">
        <v>193</v>
      </c>
      <c r="D52" s="183"/>
      <c r="E52" s="547">
        <v>9116</v>
      </c>
      <c r="F52" s="548">
        <v>9260</v>
      </c>
      <c r="G52" s="548">
        <v>9518</v>
      </c>
      <c r="H52" s="549">
        <v>9998</v>
      </c>
      <c r="I52" s="547">
        <v>10165</v>
      </c>
      <c r="J52" s="548">
        <v>10131</v>
      </c>
      <c r="K52" s="548">
        <v>10118</v>
      </c>
      <c r="L52" s="549">
        <v>10232</v>
      </c>
      <c r="M52" s="547">
        <v>11788</v>
      </c>
      <c r="N52" s="548">
        <v>12077</v>
      </c>
      <c r="O52" s="548">
        <v>12494</v>
      </c>
      <c r="P52" s="549">
        <v>12641</v>
      </c>
      <c r="Q52" s="547">
        <v>12992</v>
      </c>
      <c r="R52" s="548">
        <v>13355</v>
      </c>
      <c r="S52" s="548">
        <v>13793</v>
      </c>
      <c r="T52" s="549">
        <v>13285</v>
      </c>
      <c r="U52" s="547">
        <v>13756</v>
      </c>
      <c r="V52" s="548">
        <v>14385</v>
      </c>
      <c r="W52" s="548">
        <v>14862</v>
      </c>
      <c r="X52" s="549">
        <v>15418</v>
      </c>
      <c r="Y52" s="547">
        <v>16033</v>
      </c>
      <c r="Z52" s="548">
        <v>16708</v>
      </c>
      <c r="AA52" s="548">
        <v>17720</v>
      </c>
      <c r="AB52" s="549">
        <v>17713</v>
      </c>
      <c r="AC52" s="547">
        <v>17471</v>
      </c>
      <c r="AD52" s="548">
        <v>17427</v>
      </c>
      <c r="AE52" s="548">
        <v>13284</v>
      </c>
      <c r="AF52" s="933">
        <v>12943</v>
      </c>
      <c r="AG52" s="547">
        <v>12406</v>
      </c>
      <c r="AH52" s="548">
        <v>12057</v>
      </c>
      <c r="AI52" s="548">
        <v>11798</v>
      </c>
      <c r="AJ52" s="933">
        <v>13982</v>
      </c>
      <c r="AK52" s="547">
        <v>13928</v>
      </c>
      <c r="AL52" s="548">
        <v>13901</v>
      </c>
      <c r="AM52" s="548">
        <v>13922</v>
      </c>
      <c r="AN52" s="549">
        <v>16284</v>
      </c>
      <c r="AO52" s="547">
        <v>16840</v>
      </c>
      <c r="AP52" s="548">
        <v>17453</v>
      </c>
      <c r="AQ52" s="548">
        <v>18538</v>
      </c>
      <c r="AR52" s="549">
        <v>19364</v>
      </c>
      <c r="AS52" s="548">
        <v>19904</v>
      </c>
      <c r="AT52" s="548">
        <v>20631</v>
      </c>
      <c r="AU52" s="548">
        <v>21125</v>
      </c>
      <c r="AV52" s="549">
        <v>21640</v>
      </c>
      <c r="AW52" s="548">
        <v>21471</v>
      </c>
      <c r="AX52" s="548">
        <v>20388</v>
      </c>
      <c r="AY52" s="548">
        <v>20148</v>
      </c>
      <c r="AZ52" s="549">
        <v>20302</v>
      </c>
      <c r="BA52" s="548">
        <v>20762</v>
      </c>
      <c r="BB52" s="548">
        <v>20881</v>
      </c>
      <c r="BC52" s="548">
        <v>21765</v>
      </c>
      <c r="BD52" s="853">
        <v>22180</v>
      </c>
      <c r="BE52" s="745">
        <v>21540</v>
      </c>
      <c r="BF52" s="745">
        <v>22312</v>
      </c>
      <c r="BG52" s="745">
        <v>23849</v>
      </c>
      <c r="BH52" s="853">
        <v>24779</v>
      </c>
      <c r="BI52" s="683"/>
      <c r="BK52" s="683"/>
    </row>
    <row r="53" spans="1:63" ht="10.5" customHeight="1">
      <c r="A53" s="177"/>
      <c r="B53" s="137"/>
      <c r="C53" s="137"/>
      <c r="D53" s="183"/>
      <c r="E53" s="219"/>
      <c r="F53" s="129"/>
      <c r="G53" s="129"/>
      <c r="H53" s="131"/>
      <c r="I53" s="219"/>
      <c r="J53" s="129"/>
      <c r="K53" s="129"/>
      <c r="L53" s="131"/>
      <c r="M53" s="219"/>
      <c r="N53" s="129"/>
      <c r="O53" s="129"/>
      <c r="P53" s="131"/>
      <c r="Q53" s="219"/>
      <c r="R53" s="129"/>
      <c r="S53" s="129"/>
      <c r="T53" s="131"/>
      <c r="U53" s="219"/>
      <c r="V53" s="129"/>
      <c r="W53" s="129"/>
      <c r="X53" s="131"/>
      <c r="Y53" s="219"/>
      <c r="Z53" s="129"/>
      <c r="AA53" s="129"/>
      <c r="AB53" s="131"/>
      <c r="AC53" s="219"/>
      <c r="AD53" s="129"/>
      <c r="AE53" s="129"/>
      <c r="AF53" s="131"/>
      <c r="AG53" s="219"/>
      <c r="AH53" s="129"/>
      <c r="AI53" s="129"/>
      <c r="AJ53" s="131"/>
      <c r="AK53" s="219"/>
      <c r="AL53" s="129"/>
      <c r="AM53" s="129"/>
      <c r="AN53" s="131"/>
      <c r="AO53" s="219"/>
      <c r="AP53" s="129"/>
      <c r="AQ53" s="129"/>
      <c r="AR53" s="131"/>
      <c r="AS53" s="129"/>
      <c r="AT53" s="129"/>
      <c r="AU53" s="129"/>
      <c r="AV53" s="131"/>
      <c r="AW53" s="129"/>
      <c r="AX53" s="129"/>
      <c r="AY53" s="129"/>
      <c r="AZ53" s="131"/>
      <c r="BA53" s="129"/>
      <c r="BB53" s="129"/>
      <c r="BC53" s="129"/>
      <c r="BD53" s="849"/>
      <c r="BE53" s="731"/>
      <c r="BF53" s="731"/>
      <c r="BG53" s="731"/>
      <c r="BH53" s="849"/>
      <c r="BI53" s="683"/>
      <c r="BK53" s="683"/>
    </row>
    <row r="54" spans="1:63" ht="11.1" customHeight="1" thickBot="1">
      <c r="A54" s="135" t="s">
        <v>194</v>
      </c>
      <c r="B54" s="140"/>
      <c r="C54" s="140"/>
      <c r="D54" s="179"/>
      <c r="E54" s="578">
        <v>15984</v>
      </c>
      <c r="F54" s="578">
        <v>16793</v>
      </c>
      <c r="G54" s="578">
        <v>17221</v>
      </c>
      <c r="H54" s="579">
        <v>18119</v>
      </c>
      <c r="I54" s="578">
        <v>18509</v>
      </c>
      <c r="J54" s="578">
        <v>19466</v>
      </c>
      <c r="K54" s="578">
        <v>19945</v>
      </c>
      <c r="L54" s="579">
        <v>21624</v>
      </c>
      <c r="M54" s="578">
        <v>23546</v>
      </c>
      <c r="N54" s="578">
        <v>23959</v>
      </c>
      <c r="O54" s="578">
        <v>24795</v>
      </c>
      <c r="P54" s="579">
        <v>24839</v>
      </c>
      <c r="Q54" s="578">
        <v>25551</v>
      </c>
      <c r="R54" s="578">
        <v>25995</v>
      </c>
      <c r="S54" s="578">
        <v>28027</v>
      </c>
      <c r="T54" s="579">
        <v>27332</v>
      </c>
      <c r="U54" s="578">
        <v>28228</v>
      </c>
      <c r="V54" s="578">
        <v>29073</v>
      </c>
      <c r="W54" s="578">
        <v>30143</v>
      </c>
      <c r="X54" s="579">
        <v>30570</v>
      </c>
      <c r="Y54" s="578">
        <v>31791</v>
      </c>
      <c r="Z54" s="578">
        <v>32934</v>
      </c>
      <c r="AA54" s="578">
        <v>34381</v>
      </c>
      <c r="AB54" s="579">
        <v>34759</v>
      </c>
      <c r="AC54" s="578">
        <v>34687</v>
      </c>
      <c r="AD54" s="578">
        <v>33860</v>
      </c>
      <c r="AE54" s="578">
        <v>27248</v>
      </c>
      <c r="AF54" s="579">
        <v>26835</v>
      </c>
      <c r="AG54" s="578">
        <v>26174</v>
      </c>
      <c r="AH54" s="578">
        <v>25796</v>
      </c>
      <c r="AI54" s="578">
        <v>25430</v>
      </c>
      <c r="AJ54" s="579">
        <v>29299</v>
      </c>
      <c r="AK54" s="578">
        <v>29212</v>
      </c>
      <c r="AL54" s="578">
        <v>29264</v>
      </c>
      <c r="AM54" s="578">
        <v>28805</v>
      </c>
      <c r="AN54" s="579">
        <v>29833</v>
      </c>
      <c r="AO54" s="577">
        <v>30741</v>
      </c>
      <c r="AP54" s="578">
        <v>32092</v>
      </c>
      <c r="AQ54" s="578">
        <v>33638</v>
      </c>
      <c r="AR54" s="579">
        <v>33934</v>
      </c>
      <c r="AS54" s="578">
        <v>35664</v>
      </c>
      <c r="AT54" s="578">
        <v>35752</v>
      </c>
      <c r="AU54" s="578">
        <v>36542</v>
      </c>
      <c r="AV54" s="579">
        <v>37125</v>
      </c>
      <c r="AW54" s="578">
        <v>37634</v>
      </c>
      <c r="AX54" s="578">
        <v>35222</v>
      </c>
      <c r="AY54" s="578">
        <v>35074</v>
      </c>
      <c r="AZ54" s="579">
        <v>35805</v>
      </c>
      <c r="BA54" s="578">
        <v>36171</v>
      </c>
      <c r="BB54" s="578">
        <v>36885</v>
      </c>
      <c r="BC54" s="578">
        <v>37172</v>
      </c>
      <c r="BD54" s="862">
        <v>38236</v>
      </c>
      <c r="BE54" s="578">
        <v>38097</v>
      </c>
      <c r="BF54" s="578">
        <v>38139</v>
      </c>
      <c r="BG54" s="578">
        <v>40487</v>
      </c>
      <c r="BH54" s="862">
        <v>41371</v>
      </c>
      <c r="BI54" s="683"/>
      <c r="BK54" s="683"/>
    </row>
    <row r="55" spans="1:63" ht="8.25" customHeight="1" thickBot="1">
      <c r="A55" s="190"/>
      <c r="B55" s="191"/>
      <c r="C55" s="191"/>
      <c r="D55" s="191"/>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c r="AG55" s="409"/>
      <c r="AH55" s="409"/>
      <c r="AI55" s="409"/>
      <c r="AJ55" s="409"/>
      <c r="AK55" s="409"/>
      <c r="AL55" s="409"/>
      <c r="AM55" s="409"/>
      <c r="AN55" s="409"/>
      <c r="AO55" s="409"/>
      <c r="AP55" s="409"/>
      <c r="AQ55" s="409"/>
      <c r="AV55" s="173"/>
      <c r="AY55" s="173"/>
      <c r="BC55" s="173"/>
      <c r="BD55" s="173"/>
      <c r="BE55" s="191"/>
      <c r="BF55" s="191"/>
      <c r="BG55" s="191"/>
      <c r="BH55" s="191"/>
      <c r="BK55" s="683"/>
    </row>
    <row r="56" spans="1:63" ht="14.25" customHeight="1">
      <c r="A56" s="192"/>
      <c r="B56" s="173"/>
      <c r="C56" s="173"/>
      <c r="D56" s="173"/>
      <c r="E56" s="988">
        <v>2009</v>
      </c>
      <c r="F56" s="989"/>
      <c r="G56" s="989"/>
      <c r="H56" s="990"/>
      <c r="I56" s="988">
        <v>2010</v>
      </c>
      <c r="J56" s="989"/>
      <c r="K56" s="989"/>
      <c r="L56" s="990"/>
      <c r="M56" s="988">
        <v>2011</v>
      </c>
      <c r="N56" s="989"/>
      <c r="O56" s="989"/>
      <c r="P56" s="990"/>
      <c r="Q56" s="988">
        <v>2012</v>
      </c>
      <c r="R56" s="989"/>
      <c r="S56" s="989"/>
      <c r="T56" s="990"/>
      <c r="U56" s="988">
        <v>2013</v>
      </c>
      <c r="V56" s="989"/>
      <c r="W56" s="989"/>
      <c r="X56" s="990"/>
      <c r="Y56" s="988">
        <v>2014</v>
      </c>
      <c r="Z56" s="989"/>
      <c r="AA56" s="989"/>
      <c r="AB56" s="990"/>
      <c r="AC56" s="988">
        <v>2015</v>
      </c>
      <c r="AD56" s="989"/>
      <c r="AE56" s="989"/>
      <c r="AF56" s="990"/>
      <c r="AG56" s="991" t="s">
        <v>229</v>
      </c>
      <c r="AH56" s="992"/>
      <c r="AI56" s="992"/>
      <c r="AJ56" s="993"/>
      <c r="AK56" s="991">
        <v>2017</v>
      </c>
      <c r="AL56" s="992"/>
      <c r="AM56" s="992"/>
      <c r="AN56" s="993"/>
      <c r="AO56" s="991">
        <v>2018</v>
      </c>
      <c r="AP56" s="992"/>
      <c r="AQ56" s="992"/>
      <c r="AR56" s="993"/>
      <c r="AS56" s="991">
        <v>2019</v>
      </c>
      <c r="AT56" s="992"/>
      <c r="AU56" s="992"/>
      <c r="AV56" s="993"/>
      <c r="AW56" s="991" t="s">
        <v>343</v>
      </c>
      <c r="AX56" s="992"/>
      <c r="AY56" s="992"/>
      <c r="AZ56" s="993"/>
      <c r="BA56" s="991">
        <v>2021</v>
      </c>
      <c r="BB56" s="992"/>
      <c r="BC56" s="992"/>
      <c r="BD56" s="993"/>
      <c r="BE56" s="994">
        <v>2022</v>
      </c>
      <c r="BF56" s="995"/>
      <c r="BG56" s="995"/>
      <c r="BH56" s="996"/>
      <c r="BI56" s="173"/>
      <c r="BK56" s="683"/>
    </row>
    <row r="57" spans="1:63" thickBot="1">
      <c r="A57" s="193" t="s">
        <v>211</v>
      </c>
      <c r="B57" s="188"/>
      <c r="C57" s="188"/>
      <c r="D57" s="188"/>
      <c r="E57" s="398" t="s">
        <v>16</v>
      </c>
      <c r="F57" s="399" t="s">
        <v>17</v>
      </c>
      <c r="G57" s="399" t="s">
        <v>18</v>
      </c>
      <c r="H57" s="400" t="s">
        <v>19</v>
      </c>
      <c r="I57" s="398" t="s">
        <v>16</v>
      </c>
      <c r="J57" s="399" t="s">
        <v>17</v>
      </c>
      <c r="K57" s="399" t="s">
        <v>18</v>
      </c>
      <c r="L57" s="400" t="s">
        <v>19</v>
      </c>
      <c r="M57" s="398" t="s">
        <v>16</v>
      </c>
      <c r="N57" s="399" t="s">
        <v>17</v>
      </c>
      <c r="O57" s="399" t="s">
        <v>18</v>
      </c>
      <c r="P57" s="400" t="s">
        <v>19</v>
      </c>
      <c r="Q57" s="398" t="s">
        <v>16</v>
      </c>
      <c r="R57" s="399" t="s">
        <v>17</v>
      </c>
      <c r="S57" s="399" t="s">
        <v>18</v>
      </c>
      <c r="T57" s="400" t="s">
        <v>19</v>
      </c>
      <c r="U57" s="398" t="s">
        <v>16</v>
      </c>
      <c r="V57" s="399" t="s">
        <v>17</v>
      </c>
      <c r="W57" s="399" t="s">
        <v>18</v>
      </c>
      <c r="X57" s="400" t="s">
        <v>19</v>
      </c>
      <c r="Y57" s="398" t="s">
        <v>16</v>
      </c>
      <c r="Z57" s="399" t="s">
        <v>17</v>
      </c>
      <c r="AA57" s="399" t="s">
        <v>18</v>
      </c>
      <c r="AB57" s="400" t="s">
        <v>19</v>
      </c>
      <c r="AC57" s="398" t="s">
        <v>16</v>
      </c>
      <c r="AD57" s="399" t="s">
        <v>17</v>
      </c>
      <c r="AE57" s="399" t="s">
        <v>18</v>
      </c>
      <c r="AF57" s="400" t="s">
        <v>19</v>
      </c>
      <c r="AG57" s="398" t="s">
        <v>16</v>
      </c>
      <c r="AH57" s="399" t="s">
        <v>17</v>
      </c>
      <c r="AI57" s="399" t="s">
        <v>18</v>
      </c>
      <c r="AJ57" s="400" t="s">
        <v>19</v>
      </c>
      <c r="AK57" s="398" t="s">
        <v>16</v>
      </c>
      <c r="AL57" s="399" t="s">
        <v>17</v>
      </c>
      <c r="AM57" s="399" t="s">
        <v>18</v>
      </c>
      <c r="AN57" s="400" t="s">
        <v>19</v>
      </c>
      <c r="AO57" s="398" t="s">
        <v>16</v>
      </c>
      <c r="AP57" s="399" t="s">
        <v>17</v>
      </c>
      <c r="AQ57" s="399" t="s">
        <v>18</v>
      </c>
      <c r="AR57" s="400" t="s">
        <v>19</v>
      </c>
      <c r="AS57" s="399" t="s">
        <v>16</v>
      </c>
      <c r="AT57" s="399" t="s">
        <v>17</v>
      </c>
      <c r="AU57" s="399" t="s">
        <v>18</v>
      </c>
      <c r="AV57" s="400" t="s">
        <v>19</v>
      </c>
      <c r="AW57" s="510" t="s">
        <v>16</v>
      </c>
      <c r="AX57" s="510" t="s">
        <v>17</v>
      </c>
      <c r="AY57" s="510" t="s">
        <v>18</v>
      </c>
      <c r="AZ57" s="511" t="s">
        <v>19</v>
      </c>
      <c r="BA57" s="510" t="s">
        <v>16</v>
      </c>
      <c r="BB57" s="510" t="s">
        <v>17</v>
      </c>
      <c r="BC57" s="510" t="s">
        <v>18</v>
      </c>
      <c r="BD57" s="692" t="s">
        <v>19</v>
      </c>
      <c r="BE57" s="510" t="s">
        <v>376</v>
      </c>
      <c r="BF57" s="510" t="s">
        <v>380</v>
      </c>
      <c r="BG57" s="510" t="s">
        <v>381</v>
      </c>
      <c r="BH57" s="692" t="s">
        <v>19</v>
      </c>
      <c r="BK57" s="683"/>
    </row>
    <row r="58" spans="1:63" ht="12.75">
      <c r="A58" s="194"/>
      <c r="B58" s="173"/>
      <c r="C58" s="173"/>
      <c r="D58" s="173"/>
      <c r="E58" s="410"/>
      <c r="F58" s="409"/>
      <c r="G58" s="409"/>
      <c r="H58" s="183"/>
      <c r="I58" s="410"/>
      <c r="J58" s="409"/>
      <c r="K58" s="409"/>
      <c r="L58" s="183"/>
      <c r="M58" s="410"/>
      <c r="N58" s="409"/>
      <c r="O58" s="409"/>
      <c r="P58" s="183"/>
      <c r="Q58" s="410"/>
      <c r="R58" s="409"/>
      <c r="S58" s="409"/>
      <c r="T58" s="183"/>
      <c r="U58" s="410"/>
      <c r="V58" s="409"/>
      <c r="W58" s="409"/>
      <c r="X58" s="411"/>
      <c r="Y58" s="410"/>
      <c r="Z58" s="409"/>
      <c r="AA58" s="409"/>
      <c r="AB58" s="411"/>
      <c r="AC58" s="410"/>
      <c r="AD58" s="409"/>
      <c r="AE58" s="409"/>
      <c r="AF58" s="183"/>
      <c r="AG58" s="410"/>
      <c r="AH58" s="409"/>
      <c r="AI58" s="409"/>
      <c r="AJ58" s="411"/>
      <c r="AK58" s="410"/>
      <c r="AL58" s="409"/>
      <c r="AM58" s="409"/>
      <c r="AN58" s="409"/>
      <c r="AO58" s="410"/>
      <c r="AP58" s="409"/>
      <c r="AQ58" s="409"/>
      <c r="AR58" s="411"/>
      <c r="AS58" s="409"/>
      <c r="AT58" s="409"/>
      <c r="AU58" s="409"/>
      <c r="AV58" s="411"/>
      <c r="AW58" s="409"/>
      <c r="AX58" s="409"/>
      <c r="AY58" s="409"/>
      <c r="AZ58" s="411"/>
      <c r="BA58" s="409"/>
      <c r="BB58" s="409"/>
      <c r="BC58" s="409"/>
      <c r="BD58" s="695"/>
      <c r="BE58" s="409"/>
      <c r="BF58" s="409"/>
      <c r="BG58" s="409"/>
      <c r="BH58" s="695"/>
      <c r="BK58" s="683"/>
    </row>
    <row r="59" spans="1:63" ht="12.75">
      <c r="A59" s="173" t="s">
        <v>195</v>
      </c>
      <c r="B59" s="173"/>
      <c r="C59" s="173"/>
      <c r="D59" s="173"/>
      <c r="E59" s="583">
        <f>E52</f>
        <v>9116</v>
      </c>
      <c r="F59" s="584">
        <v>9260</v>
      </c>
      <c r="G59" s="584">
        <v>9518</v>
      </c>
      <c r="H59" s="585">
        <v>9998</v>
      </c>
      <c r="I59" s="583">
        <v>10165</v>
      </c>
      <c r="J59" s="584">
        <v>10131</v>
      </c>
      <c r="K59" s="584">
        <v>10118</v>
      </c>
      <c r="L59" s="585">
        <v>10232</v>
      </c>
      <c r="M59" s="583">
        <v>11788</v>
      </c>
      <c r="N59" s="584">
        <v>12077</v>
      </c>
      <c r="O59" s="584">
        <v>12494</v>
      </c>
      <c r="P59" s="585">
        <v>12641</v>
      </c>
      <c r="Q59" s="583">
        <v>12992</v>
      </c>
      <c r="R59" s="584">
        <v>13355</v>
      </c>
      <c r="S59" s="584">
        <v>13793</v>
      </c>
      <c r="T59" s="585">
        <v>13285</v>
      </c>
      <c r="U59" s="583">
        <v>13756</v>
      </c>
      <c r="V59" s="584">
        <v>14385</v>
      </c>
      <c r="W59" s="584">
        <v>14862</v>
      </c>
      <c r="X59" s="585">
        <v>15418</v>
      </c>
      <c r="Y59" s="583">
        <v>16033</v>
      </c>
      <c r="Z59" s="584">
        <v>16708</v>
      </c>
      <c r="AA59" s="584">
        <v>17720</v>
      </c>
      <c r="AB59" s="585">
        <v>17713</v>
      </c>
      <c r="AC59" s="583">
        <v>17471</v>
      </c>
      <c r="AD59" s="584">
        <v>17427</v>
      </c>
      <c r="AE59" s="584">
        <v>13284</v>
      </c>
      <c r="AF59" s="585">
        <v>12943</v>
      </c>
      <c r="AG59" s="583">
        <v>12406</v>
      </c>
      <c r="AH59" s="584">
        <v>12057</v>
      </c>
      <c r="AI59" s="584">
        <v>11798</v>
      </c>
      <c r="AJ59" s="585">
        <v>13980</v>
      </c>
      <c r="AK59" s="583">
        <v>13928</v>
      </c>
      <c r="AL59" s="584">
        <v>13901</v>
      </c>
      <c r="AM59" s="584">
        <v>13922</v>
      </c>
      <c r="AN59" s="584">
        <v>16283.3</v>
      </c>
      <c r="AO59" s="583">
        <v>16840</v>
      </c>
      <c r="AP59" s="584">
        <v>17453</v>
      </c>
      <c r="AQ59" s="584">
        <v>18538</v>
      </c>
      <c r="AR59" s="585">
        <v>19364.100000000002</v>
      </c>
      <c r="AS59" s="583">
        <v>19904</v>
      </c>
      <c r="AT59" s="584">
        <v>20631</v>
      </c>
      <c r="AU59" s="584">
        <v>21125</v>
      </c>
      <c r="AV59" s="585">
        <v>21640</v>
      </c>
      <c r="AW59" s="584">
        <v>21471</v>
      </c>
      <c r="AX59" s="584">
        <v>20388</v>
      </c>
      <c r="AY59" s="584">
        <v>20148</v>
      </c>
      <c r="AZ59" s="585">
        <v>20302</v>
      </c>
      <c r="BA59" s="584">
        <v>20762</v>
      </c>
      <c r="BB59" s="584">
        <v>20881</v>
      </c>
      <c r="BC59" s="584">
        <v>21765</v>
      </c>
      <c r="BD59" s="691">
        <f>BD52</f>
        <v>22180</v>
      </c>
      <c r="BE59" s="584">
        <v>21540</v>
      </c>
      <c r="BF59" s="584">
        <v>22312</v>
      </c>
      <c r="BG59" s="584">
        <v>23849</v>
      </c>
      <c r="BH59" s="691">
        <v>24779</v>
      </c>
      <c r="BK59" s="683"/>
    </row>
    <row r="60" spans="1:63" ht="12.75">
      <c r="A60" s="173"/>
      <c r="B60" s="173"/>
      <c r="C60" s="173"/>
      <c r="D60" s="173"/>
      <c r="E60" s="412"/>
      <c r="F60" s="173"/>
      <c r="G60" s="173"/>
      <c r="H60" s="183"/>
      <c r="I60" s="412"/>
      <c r="J60" s="173"/>
      <c r="K60" s="173"/>
      <c r="L60" s="183"/>
      <c r="M60" s="412"/>
      <c r="N60" s="173"/>
      <c r="O60" s="173"/>
      <c r="P60" s="183"/>
      <c r="Q60" s="412"/>
      <c r="R60" s="173"/>
      <c r="S60" s="173"/>
      <c r="T60" s="183"/>
      <c r="U60" s="412"/>
      <c r="V60" s="173"/>
      <c r="W60" s="173"/>
      <c r="X60" s="183"/>
      <c r="Y60" s="412"/>
      <c r="Z60" s="173"/>
      <c r="AA60" s="173"/>
      <c r="AB60" s="183"/>
      <c r="AC60" s="412"/>
      <c r="AD60" s="173"/>
      <c r="AE60" s="173"/>
      <c r="AF60" s="183"/>
      <c r="AG60" s="412"/>
      <c r="AH60" s="173"/>
      <c r="AI60" s="173"/>
      <c r="AJ60" s="183"/>
      <c r="AK60" s="412"/>
      <c r="AL60" s="173"/>
      <c r="AM60" s="173"/>
      <c r="AN60" s="173"/>
      <c r="AO60" s="412"/>
      <c r="AP60" s="173"/>
      <c r="AQ60" s="173"/>
      <c r="AR60" s="183"/>
      <c r="AS60" s="598"/>
      <c r="AT60" s="599"/>
      <c r="AU60" s="599"/>
      <c r="AV60" s="600"/>
      <c r="AW60" s="599"/>
      <c r="AX60" s="599"/>
      <c r="AY60" s="599"/>
      <c r="AZ60" s="600"/>
      <c r="BA60" s="599"/>
      <c r="BB60" s="599"/>
      <c r="BC60" s="599"/>
      <c r="BD60" s="690"/>
      <c r="BE60" s="599"/>
      <c r="BF60" s="599"/>
      <c r="BG60" s="599"/>
      <c r="BH60" s="690"/>
      <c r="BK60" s="683"/>
    </row>
    <row r="61" spans="1:63" ht="12.75">
      <c r="A61" s="173" t="s">
        <v>205</v>
      </c>
      <c r="B61" s="173"/>
      <c r="C61" s="173"/>
      <c r="D61" s="173"/>
      <c r="E61" s="586">
        <v>2105</v>
      </c>
      <c r="F61" s="587">
        <v>2797</v>
      </c>
      <c r="G61" s="587">
        <v>2797</v>
      </c>
      <c r="H61" s="588">
        <v>2797</v>
      </c>
      <c r="I61" s="586">
        <v>2797</v>
      </c>
      <c r="J61" s="587">
        <v>3734</v>
      </c>
      <c r="K61" s="587">
        <v>3769</v>
      </c>
      <c r="L61" s="588">
        <v>5223</v>
      </c>
      <c r="M61" s="586">
        <v>5225</v>
      </c>
      <c r="N61" s="587">
        <v>5226</v>
      </c>
      <c r="O61" s="587">
        <v>5228</v>
      </c>
      <c r="P61" s="588">
        <v>5009</v>
      </c>
      <c r="Q61" s="586">
        <v>5006</v>
      </c>
      <c r="R61" s="587">
        <v>5008</v>
      </c>
      <c r="S61" s="587">
        <v>6300</v>
      </c>
      <c r="T61" s="588">
        <v>6308</v>
      </c>
      <c r="U61" s="586">
        <v>6308</v>
      </c>
      <c r="V61" s="587">
        <v>6309</v>
      </c>
      <c r="W61" s="587">
        <v>6309</v>
      </c>
      <c r="X61" s="588">
        <v>5910</v>
      </c>
      <c r="Y61" s="586">
        <v>5905</v>
      </c>
      <c r="Z61" s="587">
        <v>5906</v>
      </c>
      <c r="AA61" s="587">
        <v>5906</v>
      </c>
      <c r="AB61" s="588">
        <v>5906</v>
      </c>
      <c r="AC61" s="586">
        <v>6895</v>
      </c>
      <c r="AD61" s="587">
        <v>6396</v>
      </c>
      <c r="AE61" s="587">
        <v>6425</v>
      </c>
      <c r="AF61" s="588">
        <v>6656</v>
      </c>
      <c r="AG61" s="586">
        <v>6986</v>
      </c>
      <c r="AH61" s="587">
        <v>6986</v>
      </c>
      <c r="AI61" s="587">
        <v>6987</v>
      </c>
      <c r="AJ61" s="588">
        <v>6987</v>
      </c>
      <c r="AK61" s="586">
        <v>6987</v>
      </c>
      <c r="AL61" s="587">
        <v>6986</v>
      </c>
      <c r="AM61" s="587">
        <v>6387</v>
      </c>
      <c r="AN61" s="587">
        <v>6387</v>
      </c>
      <c r="AO61" s="586">
        <v>6435</v>
      </c>
      <c r="AP61" s="587">
        <v>6435</v>
      </c>
      <c r="AQ61" s="587">
        <v>6435</v>
      </c>
      <c r="AR61" s="588">
        <v>6083.3</v>
      </c>
      <c r="AS61" s="598">
        <v>6081</v>
      </c>
      <c r="AT61" s="599">
        <v>5179</v>
      </c>
      <c r="AU61" s="599">
        <v>5177</v>
      </c>
      <c r="AV61" s="600">
        <v>5176</v>
      </c>
      <c r="AW61" s="599">
        <v>5222</v>
      </c>
      <c r="AX61" s="599">
        <v>5724</v>
      </c>
      <c r="AY61" s="599">
        <v>5721</v>
      </c>
      <c r="AZ61" s="600">
        <v>5816</v>
      </c>
      <c r="BA61" s="599">
        <v>5133</v>
      </c>
      <c r="BB61" s="599">
        <v>5125</v>
      </c>
      <c r="BC61" s="599">
        <v>5117</v>
      </c>
      <c r="BD61" s="931">
        <f>BD33+BD38</f>
        <v>5109</v>
      </c>
      <c r="BE61" s="599">
        <v>5099</v>
      </c>
      <c r="BF61" s="599">
        <v>5091</v>
      </c>
      <c r="BG61" s="599">
        <v>5084</v>
      </c>
      <c r="BH61" s="931">
        <v>5078</v>
      </c>
      <c r="BK61" s="683"/>
    </row>
    <row r="62" spans="1:63" ht="12.75">
      <c r="A62" s="173" t="s">
        <v>196</v>
      </c>
      <c r="B62" s="173"/>
      <c r="C62" s="173"/>
      <c r="D62" s="173"/>
      <c r="E62" s="589">
        <v>-85</v>
      </c>
      <c r="F62" s="590">
        <v>-707</v>
      </c>
      <c r="G62" s="590">
        <v>-609</v>
      </c>
      <c r="H62" s="591">
        <v>-686</v>
      </c>
      <c r="I62" s="589">
        <v>-230</v>
      </c>
      <c r="J62" s="590">
        <v>-650</v>
      </c>
      <c r="K62" s="590">
        <v>-28</v>
      </c>
      <c r="L62" s="591">
        <v>-789</v>
      </c>
      <c r="M62" s="589">
        <v>-1668</v>
      </c>
      <c r="N62" s="590">
        <v>-1577</v>
      </c>
      <c r="O62" s="590">
        <v>-1387</v>
      </c>
      <c r="P62" s="591">
        <v>-616</v>
      </c>
      <c r="Q62" s="589">
        <v>-294</v>
      </c>
      <c r="R62" s="590">
        <v>-280</v>
      </c>
      <c r="S62" s="590">
        <v>-1113</v>
      </c>
      <c r="T62" s="591">
        <v>-876</v>
      </c>
      <c r="U62" s="589">
        <v>-1108</v>
      </c>
      <c r="V62" s="590">
        <v>-1228</v>
      </c>
      <c r="W62" s="590">
        <v>-1319</v>
      </c>
      <c r="X62" s="591">
        <v>-1318</v>
      </c>
      <c r="Y62" s="589">
        <v>-1667</v>
      </c>
      <c r="Z62" s="590">
        <v>-1230</v>
      </c>
      <c r="AA62" s="590">
        <v>-1481</v>
      </c>
      <c r="AB62" s="591">
        <v>-2087</v>
      </c>
      <c r="AC62" s="589">
        <v>-2127</v>
      </c>
      <c r="AD62" s="590">
        <v>-1367</v>
      </c>
      <c r="AE62" s="590">
        <v>-743</v>
      </c>
      <c r="AF62" s="591">
        <v>-719</v>
      </c>
      <c r="AG62" s="589">
        <v>-668</v>
      </c>
      <c r="AH62" s="590">
        <v>-780</v>
      </c>
      <c r="AI62" s="590">
        <v>-1049</v>
      </c>
      <c r="AJ62" s="591">
        <v>-1600</v>
      </c>
      <c r="AK62" s="589">
        <v>-1547</v>
      </c>
      <c r="AL62" s="590">
        <v>-1649</v>
      </c>
      <c r="AM62" s="590">
        <v>-846</v>
      </c>
      <c r="AN62" s="590">
        <v>-834.2</v>
      </c>
      <c r="AO62" s="589">
        <v>-816</v>
      </c>
      <c r="AP62" s="590">
        <v>-1008</v>
      </c>
      <c r="AQ62" s="590">
        <v>-1274</v>
      </c>
      <c r="AR62" s="591">
        <v>-1555.6</v>
      </c>
      <c r="AS62" s="583">
        <v>-1136</v>
      </c>
      <c r="AT62" s="584">
        <v>-1160</v>
      </c>
      <c r="AU62" s="584">
        <v>-1583</v>
      </c>
      <c r="AV62" s="585">
        <v>-2028</v>
      </c>
      <c r="AW62" s="584">
        <v>-2907</v>
      </c>
      <c r="AX62" s="584">
        <v>-2417</v>
      </c>
      <c r="AY62" s="584">
        <v>-3066</v>
      </c>
      <c r="AZ62" s="585">
        <v>-3329</v>
      </c>
      <c r="BA62" s="584">
        <v>-3388</v>
      </c>
      <c r="BB62" s="584">
        <v>-3880</v>
      </c>
      <c r="BC62" s="584">
        <v>-4293</v>
      </c>
      <c r="BD62" s="691">
        <f>-BD7</f>
        <v>-5209</v>
      </c>
      <c r="BE62" s="584">
        <v>-4009</v>
      </c>
      <c r="BF62" s="584">
        <v>-3073</v>
      </c>
      <c r="BG62" s="584">
        <v>-5272</v>
      </c>
      <c r="BH62" s="691">
        <v>-5972</v>
      </c>
      <c r="BK62" s="683"/>
    </row>
    <row r="63" spans="1:63" ht="12.75">
      <c r="A63" s="173" t="s">
        <v>197</v>
      </c>
      <c r="B63" s="173"/>
      <c r="C63" s="173"/>
      <c r="D63" s="173"/>
      <c r="E63" s="592">
        <v>2020</v>
      </c>
      <c r="F63" s="593">
        <v>2090</v>
      </c>
      <c r="G63" s="593">
        <v>2188</v>
      </c>
      <c r="H63" s="594">
        <v>2111</v>
      </c>
      <c r="I63" s="592">
        <v>2567</v>
      </c>
      <c r="J63" s="593">
        <v>3084</v>
      </c>
      <c r="K63" s="593">
        <v>3741</v>
      </c>
      <c r="L63" s="594">
        <v>4434</v>
      </c>
      <c r="M63" s="592">
        <v>3557</v>
      </c>
      <c r="N63" s="593">
        <v>3649</v>
      </c>
      <c r="O63" s="593">
        <v>3841</v>
      </c>
      <c r="P63" s="594">
        <v>4393</v>
      </c>
      <c r="Q63" s="592">
        <v>4712</v>
      </c>
      <c r="R63" s="593">
        <v>4728</v>
      </c>
      <c r="S63" s="593">
        <v>5187</v>
      </c>
      <c r="T63" s="594">
        <v>5432</v>
      </c>
      <c r="U63" s="592">
        <v>5200</v>
      </c>
      <c r="V63" s="593">
        <v>5081</v>
      </c>
      <c r="W63" s="593">
        <v>4990</v>
      </c>
      <c r="X63" s="594">
        <v>4592</v>
      </c>
      <c r="Y63" s="592">
        <v>4238</v>
      </c>
      <c r="Z63" s="593">
        <v>4676</v>
      </c>
      <c r="AA63" s="593">
        <v>4425</v>
      </c>
      <c r="AB63" s="594">
        <v>3819</v>
      </c>
      <c r="AC63" s="592">
        <v>4768</v>
      </c>
      <c r="AD63" s="593">
        <v>5029</v>
      </c>
      <c r="AE63" s="593">
        <v>5682</v>
      </c>
      <c r="AF63" s="594">
        <v>5937</v>
      </c>
      <c r="AG63" s="592">
        <v>6318</v>
      </c>
      <c r="AH63" s="593">
        <v>6206</v>
      </c>
      <c r="AI63" s="593">
        <v>5938</v>
      </c>
      <c r="AJ63" s="594">
        <v>5387</v>
      </c>
      <c r="AK63" s="592">
        <v>5440</v>
      </c>
      <c r="AL63" s="593">
        <v>5337</v>
      </c>
      <c r="AM63" s="593">
        <v>5541</v>
      </c>
      <c r="AN63" s="593">
        <v>5552.8</v>
      </c>
      <c r="AO63" s="592">
        <v>5619</v>
      </c>
      <c r="AP63" s="593">
        <v>5427</v>
      </c>
      <c r="AQ63" s="593">
        <v>5161</v>
      </c>
      <c r="AR63" s="594">
        <v>4527.7000000000007</v>
      </c>
      <c r="AS63" s="658">
        <v>4945</v>
      </c>
      <c r="AT63" s="659">
        <v>4019</v>
      </c>
      <c r="AU63" s="659">
        <v>3594</v>
      </c>
      <c r="AV63" s="660">
        <v>3148</v>
      </c>
      <c r="AW63" s="659">
        <v>2315</v>
      </c>
      <c r="AX63" s="659">
        <v>3307</v>
      </c>
      <c r="AY63" s="659">
        <v>2655</v>
      </c>
      <c r="AZ63" s="660">
        <v>2487</v>
      </c>
      <c r="BA63" s="659">
        <v>1745</v>
      </c>
      <c r="BB63" s="659">
        <v>1245</v>
      </c>
      <c r="BC63" s="659">
        <v>824</v>
      </c>
      <c r="BD63" s="932">
        <f>SUM(BD61:BD62)</f>
        <v>-100</v>
      </c>
      <c r="BE63" s="659">
        <v>1090</v>
      </c>
      <c r="BF63" s="659">
        <v>2018</v>
      </c>
      <c r="BG63" s="659">
        <v>-188</v>
      </c>
      <c r="BH63" s="932">
        <v>-894</v>
      </c>
      <c r="BK63" s="683"/>
    </row>
    <row r="64" spans="1:63" ht="12.75">
      <c r="A64" s="173"/>
      <c r="B64" s="173"/>
      <c r="C64" s="173"/>
      <c r="D64" s="173"/>
      <c r="E64" s="412"/>
      <c r="F64" s="173"/>
      <c r="G64" s="173"/>
      <c r="H64" s="183"/>
      <c r="I64" s="412"/>
      <c r="J64" s="173"/>
      <c r="K64" s="173"/>
      <c r="L64" s="183"/>
      <c r="M64" s="412"/>
      <c r="N64" s="173"/>
      <c r="O64" s="173"/>
      <c r="P64" s="183"/>
      <c r="Q64" s="412"/>
      <c r="R64" s="173"/>
      <c r="S64" s="173"/>
      <c r="T64" s="183"/>
      <c r="U64" s="412"/>
      <c r="V64" s="173"/>
      <c r="W64" s="173"/>
      <c r="X64" s="183"/>
      <c r="Y64" s="412"/>
      <c r="Z64" s="173"/>
      <c r="AA64" s="173"/>
      <c r="AB64" s="183"/>
      <c r="AC64" s="412"/>
      <c r="AD64" s="173"/>
      <c r="AE64" s="173"/>
      <c r="AF64" s="183"/>
      <c r="AG64" s="412"/>
      <c r="AH64" s="173"/>
      <c r="AI64" s="173"/>
      <c r="AJ64" s="183"/>
      <c r="AK64" s="412"/>
      <c r="AL64" s="173"/>
      <c r="AM64" s="173"/>
      <c r="AN64" s="173"/>
      <c r="AO64" s="412"/>
      <c r="AP64" s="173"/>
      <c r="AQ64" s="173"/>
      <c r="AR64" s="183"/>
      <c r="AS64" s="598"/>
      <c r="AT64" s="599"/>
      <c r="AU64" s="599"/>
      <c r="AV64" s="600"/>
      <c r="AW64" s="599"/>
      <c r="AX64" s="599"/>
      <c r="AY64" s="599"/>
      <c r="AZ64" s="600"/>
      <c r="BA64" s="599"/>
      <c r="BB64" s="599"/>
      <c r="BC64" s="599"/>
      <c r="BD64" s="694"/>
      <c r="BE64" s="599"/>
      <c r="BF64" s="599"/>
      <c r="BG64" s="599"/>
      <c r="BH64" s="694"/>
      <c r="BK64" s="683"/>
    </row>
    <row r="65" spans="1:71" thickBot="1">
      <c r="A65" s="173" t="s">
        <v>198</v>
      </c>
      <c r="B65" s="173"/>
      <c r="C65" s="173"/>
      <c r="D65" s="173"/>
      <c r="E65" s="595">
        <v>11221</v>
      </c>
      <c r="F65" s="596">
        <v>12057</v>
      </c>
      <c r="G65" s="596">
        <v>12315</v>
      </c>
      <c r="H65" s="597">
        <v>12795</v>
      </c>
      <c r="I65" s="595">
        <v>12962</v>
      </c>
      <c r="J65" s="596">
        <v>13865</v>
      </c>
      <c r="K65" s="596">
        <v>13887</v>
      </c>
      <c r="L65" s="597">
        <v>15455</v>
      </c>
      <c r="M65" s="595">
        <v>17013</v>
      </c>
      <c r="N65" s="596">
        <v>17303</v>
      </c>
      <c r="O65" s="596">
        <v>17722</v>
      </c>
      <c r="P65" s="597">
        <v>17650</v>
      </c>
      <c r="Q65" s="595">
        <v>17998</v>
      </c>
      <c r="R65" s="596">
        <v>18363</v>
      </c>
      <c r="S65" s="596">
        <v>20093</v>
      </c>
      <c r="T65" s="597">
        <v>19593</v>
      </c>
      <c r="U65" s="595">
        <v>20064</v>
      </c>
      <c r="V65" s="596">
        <v>20694</v>
      </c>
      <c r="W65" s="596">
        <v>21171</v>
      </c>
      <c r="X65" s="597">
        <v>21328</v>
      </c>
      <c r="Y65" s="595">
        <v>21938</v>
      </c>
      <c r="Z65" s="596">
        <v>22614</v>
      </c>
      <c r="AA65" s="596">
        <v>23626</v>
      </c>
      <c r="AB65" s="597">
        <v>23619</v>
      </c>
      <c r="AC65" s="595">
        <v>24366</v>
      </c>
      <c r="AD65" s="596">
        <v>23823</v>
      </c>
      <c r="AE65" s="596">
        <v>19709</v>
      </c>
      <c r="AF65" s="597">
        <v>19599</v>
      </c>
      <c r="AG65" s="595">
        <v>19392</v>
      </c>
      <c r="AH65" s="596">
        <v>19043</v>
      </c>
      <c r="AI65" s="596">
        <v>18785</v>
      </c>
      <c r="AJ65" s="597">
        <v>20967</v>
      </c>
      <c r="AK65" s="595">
        <v>20915</v>
      </c>
      <c r="AL65" s="596">
        <v>20887</v>
      </c>
      <c r="AM65" s="596">
        <v>20309</v>
      </c>
      <c r="AN65" s="596">
        <v>22670.3</v>
      </c>
      <c r="AO65" s="595">
        <v>23275</v>
      </c>
      <c r="AP65" s="596">
        <v>23888</v>
      </c>
      <c r="AQ65" s="596">
        <v>24973</v>
      </c>
      <c r="AR65" s="597">
        <v>25447.4</v>
      </c>
      <c r="AS65" s="595">
        <v>25985</v>
      </c>
      <c r="AT65" s="596">
        <v>25810</v>
      </c>
      <c r="AU65" s="596">
        <v>26302</v>
      </c>
      <c r="AV65" s="597">
        <v>26816</v>
      </c>
      <c r="AW65" s="596">
        <v>26693</v>
      </c>
      <c r="AX65" s="596">
        <v>26112</v>
      </c>
      <c r="AY65" s="596">
        <v>25869.000000000004</v>
      </c>
      <c r="AZ65" s="597">
        <v>26118</v>
      </c>
      <c r="BA65" s="596">
        <v>25895</v>
      </c>
      <c r="BB65" s="596">
        <v>26006</v>
      </c>
      <c r="BC65" s="596">
        <v>26882</v>
      </c>
      <c r="BD65" s="693">
        <f>BD59+BD61</f>
        <v>27289</v>
      </c>
      <c r="BE65" s="596">
        <v>26639</v>
      </c>
      <c r="BF65" s="596">
        <v>27403</v>
      </c>
      <c r="BG65" s="596">
        <v>28933</v>
      </c>
      <c r="BH65" s="693">
        <v>29857</v>
      </c>
      <c r="BI65" s="661"/>
      <c r="BJ65" s="661"/>
      <c r="BK65" s="683"/>
      <c r="BL65" s="661"/>
      <c r="BM65" s="661"/>
      <c r="BN65" s="661"/>
      <c r="BO65" s="661"/>
      <c r="BP65" s="661"/>
      <c r="BQ65" s="661"/>
      <c r="BR65" s="661"/>
      <c r="BS65" s="661"/>
    </row>
    <row r="66" spans="1:71" thickTop="1">
      <c r="A66" s="173"/>
      <c r="B66" s="173"/>
      <c r="C66" s="173"/>
      <c r="D66" s="173"/>
      <c r="E66" s="598"/>
      <c r="F66" s="599"/>
      <c r="G66" s="599"/>
      <c r="H66" s="600"/>
      <c r="I66" s="598"/>
      <c r="J66" s="599"/>
      <c r="K66" s="599"/>
      <c r="L66" s="600"/>
      <c r="M66" s="598"/>
      <c r="N66" s="599"/>
      <c r="O66" s="599"/>
      <c r="P66" s="600"/>
      <c r="Q66" s="598"/>
      <c r="R66" s="599"/>
      <c r="S66" s="599"/>
      <c r="T66" s="600"/>
      <c r="U66" s="598"/>
      <c r="V66" s="599"/>
      <c r="W66" s="599"/>
      <c r="X66" s="600"/>
      <c r="Y66" s="598"/>
      <c r="Z66" s="599"/>
      <c r="AA66" s="599"/>
      <c r="AB66" s="600"/>
      <c r="AC66" s="598"/>
      <c r="AD66" s="599"/>
      <c r="AE66" s="599"/>
      <c r="AF66" s="600"/>
      <c r="AG66" s="598"/>
      <c r="AH66" s="599"/>
      <c r="AI66" s="599"/>
      <c r="AJ66" s="600"/>
      <c r="AK66" s="598"/>
      <c r="AL66" s="599"/>
      <c r="AM66" s="599"/>
      <c r="AN66" s="599"/>
      <c r="AO66" s="598"/>
      <c r="AP66" s="599"/>
      <c r="AQ66" s="599"/>
      <c r="AR66" s="600"/>
      <c r="AS66" s="598"/>
      <c r="AT66" s="599"/>
      <c r="AU66" s="599"/>
      <c r="AV66" s="600"/>
      <c r="AW66" s="599"/>
      <c r="AX66" s="599"/>
      <c r="AY66" s="599"/>
      <c r="AZ66" s="600"/>
      <c r="BA66" s="599"/>
      <c r="BB66" s="599"/>
      <c r="BC66" s="599"/>
      <c r="BD66" s="687"/>
      <c r="BE66" s="599"/>
      <c r="BF66" s="599"/>
      <c r="BG66" s="599"/>
      <c r="BH66" s="687"/>
      <c r="BK66" s="683"/>
    </row>
    <row r="67" spans="1:71" thickBot="1">
      <c r="A67" s="173" t="s">
        <v>199</v>
      </c>
      <c r="B67" s="173"/>
      <c r="C67" s="173"/>
      <c r="D67" s="173"/>
      <c r="E67" s="595">
        <v>11136</v>
      </c>
      <c r="F67" s="596">
        <v>11350</v>
      </c>
      <c r="G67" s="596">
        <v>11706</v>
      </c>
      <c r="H67" s="597">
        <v>12109</v>
      </c>
      <c r="I67" s="595">
        <v>12732</v>
      </c>
      <c r="J67" s="596">
        <v>13215</v>
      </c>
      <c r="K67" s="596">
        <v>13859</v>
      </c>
      <c r="L67" s="597">
        <v>14666</v>
      </c>
      <c r="M67" s="595">
        <v>15345</v>
      </c>
      <c r="N67" s="596">
        <v>15726</v>
      </c>
      <c r="O67" s="596">
        <v>16335</v>
      </c>
      <c r="P67" s="597">
        <v>17034</v>
      </c>
      <c r="Q67" s="595">
        <v>17704</v>
      </c>
      <c r="R67" s="596">
        <v>18083</v>
      </c>
      <c r="S67" s="596">
        <v>18980</v>
      </c>
      <c r="T67" s="597">
        <v>18717</v>
      </c>
      <c r="U67" s="595">
        <v>18956</v>
      </c>
      <c r="V67" s="596">
        <v>19466</v>
      </c>
      <c r="W67" s="596">
        <v>19852</v>
      </c>
      <c r="X67" s="597">
        <v>20010</v>
      </c>
      <c r="Y67" s="595">
        <v>20271</v>
      </c>
      <c r="Z67" s="596">
        <v>21384</v>
      </c>
      <c r="AA67" s="596">
        <v>22145</v>
      </c>
      <c r="AB67" s="597">
        <v>21532</v>
      </c>
      <c r="AC67" s="595">
        <v>22239</v>
      </c>
      <c r="AD67" s="596">
        <v>22456</v>
      </c>
      <c r="AE67" s="596">
        <v>18966</v>
      </c>
      <c r="AF67" s="597">
        <v>18880</v>
      </c>
      <c r="AG67" s="595">
        <v>18724</v>
      </c>
      <c r="AH67" s="596">
        <v>18263</v>
      </c>
      <c r="AI67" s="596">
        <v>17736</v>
      </c>
      <c r="AJ67" s="597">
        <v>19367</v>
      </c>
      <c r="AK67" s="595">
        <v>19368</v>
      </c>
      <c r="AL67" s="596">
        <v>19238</v>
      </c>
      <c r="AM67" s="596">
        <v>19463</v>
      </c>
      <c r="AN67" s="596">
        <v>21836.1</v>
      </c>
      <c r="AO67" s="595">
        <v>22459</v>
      </c>
      <c r="AP67" s="596">
        <v>22880</v>
      </c>
      <c r="AQ67" s="596">
        <v>23699</v>
      </c>
      <c r="AR67" s="597">
        <v>23891.800000000003</v>
      </c>
      <c r="AS67" s="595">
        <v>24849</v>
      </c>
      <c r="AT67" s="596">
        <v>24650</v>
      </c>
      <c r="AU67" s="596">
        <v>24719</v>
      </c>
      <c r="AV67" s="597">
        <v>24788</v>
      </c>
      <c r="AW67" s="596">
        <v>23786</v>
      </c>
      <c r="AX67" s="596">
        <v>23695</v>
      </c>
      <c r="AY67" s="596">
        <v>22803</v>
      </c>
      <c r="AZ67" s="597">
        <v>22789</v>
      </c>
      <c r="BA67" s="596">
        <v>22507</v>
      </c>
      <c r="BB67" s="596">
        <v>22126</v>
      </c>
      <c r="BC67" s="596">
        <v>22589</v>
      </c>
      <c r="BD67" s="693">
        <f>BD59+BD63</f>
        <v>22080</v>
      </c>
      <c r="BE67" s="596">
        <v>22630</v>
      </c>
      <c r="BF67" s="596">
        <v>24330</v>
      </c>
      <c r="BG67" s="596">
        <v>23661</v>
      </c>
      <c r="BH67" s="693">
        <v>23885</v>
      </c>
      <c r="BI67" s="661"/>
      <c r="BJ67" s="661"/>
      <c r="BK67" s="683"/>
      <c r="BL67" s="661"/>
      <c r="BM67" s="661"/>
      <c r="BN67" s="661"/>
      <c r="BO67" s="661"/>
      <c r="BP67" s="661"/>
      <c r="BQ67" s="661"/>
      <c r="BR67" s="661"/>
      <c r="BS67" s="661"/>
    </row>
    <row r="68" spans="1:71" thickTop="1">
      <c r="A68" s="173"/>
      <c r="B68" s="173"/>
      <c r="C68" s="173"/>
      <c r="D68" s="173"/>
      <c r="E68" s="412"/>
      <c r="F68" s="173"/>
      <c r="G68" s="173"/>
      <c r="H68" s="183"/>
      <c r="I68" s="412"/>
      <c r="J68" s="173"/>
      <c r="K68" s="173"/>
      <c r="L68" s="183"/>
      <c r="M68" s="412"/>
      <c r="N68" s="173"/>
      <c r="O68" s="173"/>
      <c r="P68" s="183"/>
      <c r="Q68" s="412"/>
      <c r="R68" s="173"/>
      <c r="S68" s="173"/>
      <c r="T68" s="183"/>
      <c r="U68" s="412"/>
      <c r="V68" s="173"/>
      <c r="W68" s="173"/>
      <c r="X68" s="183"/>
      <c r="Y68" s="412"/>
      <c r="Z68" s="173"/>
      <c r="AA68" s="173"/>
      <c r="AB68" s="183"/>
      <c r="AC68" s="412"/>
      <c r="AD68" s="173"/>
      <c r="AE68" s="173"/>
      <c r="AF68" s="183"/>
      <c r="AG68" s="412"/>
      <c r="AH68" s="173"/>
      <c r="AI68" s="173"/>
      <c r="AJ68" s="183"/>
      <c r="AK68" s="412"/>
      <c r="AL68" s="173"/>
      <c r="AM68" s="173"/>
      <c r="AN68" s="173"/>
      <c r="AO68" s="412"/>
      <c r="AP68" s="173"/>
      <c r="AQ68" s="173"/>
      <c r="AR68" s="183"/>
      <c r="AS68" s="412"/>
      <c r="AT68" s="173"/>
      <c r="AU68" s="173"/>
      <c r="AV68" s="183"/>
      <c r="AW68" s="173"/>
      <c r="AX68" s="173"/>
      <c r="AY68" s="173"/>
      <c r="AZ68" s="183"/>
      <c r="BA68" s="173"/>
      <c r="BB68" s="173"/>
      <c r="BC68" s="173"/>
      <c r="BD68" s="690"/>
      <c r="BE68" s="173"/>
      <c r="BF68" s="173"/>
      <c r="BG68" s="173"/>
      <c r="BH68" s="690"/>
      <c r="BK68" s="683"/>
    </row>
    <row r="69" spans="1:71" thickBot="1">
      <c r="A69" s="173" t="s">
        <v>200</v>
      </c>
      <c r="B69" s="173"/>
      <c r="C69" s="173"/>
      <c r="D69" s="173"/>
      <c r="E69" s="454">
        <v>0.18760861621823949</v>
      </c>
      <c r="F69" s="414">
        <v>0.23199104217641936</v>
      </c>
      <c r="G69" s="414">
        <v>0.22712692960445646</v>
      </c>
      <c r="H69" s="413">
        <v>0.21860101602188356</v>
      </c>
      <c r="I69" s="454">
        <v>0.21578626590237543</v>
      </c>
      <c r="J69" s="414">
        <v>0.26931648527598068</v>
      </c>
      <c r="K69" s="414">
        <v>0.2713819697984402</v>
      </c>
      <c r="L69" s="413">
        <v>0.33797048185365158</v>
      </c>
      <c r="M69" s="454">
        <v>0.30709864751279897</v>
      </c>
      <c r="N69" s="414">
        <v>0.30203716011211607</v>
      </c>
      <c r="O69" s="414">
        <v>0.29499593716143013</v>
      </c>
      <c r="P69" s="413">
        <v>0.28380575747446191</v>
      </c>
      <c r="Q69" s="454">
        <v>0.27816114944827819</v>
      </c>
      <c r="R69" s="414">
        <v>0.27272083689573112</v>
      </c>
      <c r="S69" s="414">
        <v>0.31352895506937672</v>
      </c>
      <c r="T69" s="413">
        <v>0.32210032147777723</v>
      </c>
      <c r="U69" s="454">
        <v>0.31437898724082936</v>
      </c>
      <c r="V69" s="414">
        <v>0.304849996133921</v>
      </c>
      <c r="W69" s="414">
        <v>0.2980009825038733</v>
      </c>
      <c r="X69" s="413">
        <v>0.27720377280654052</v>
      </c>
      <c r="Y69" s="454">
        <v>0.26915731079719757</v>
      </c>
      <c r="Z69" s="414">
        <v>0.26113162491432113</v>
      </c>
      <c r="AA69" s="414">
        <v>0.24996402177317631</v>
      </c>
      <c r="AB69" s="413">
        <v>0.25018414569099084</v>
      </c>
      <c r="AC69" s="454">
        <v>0.28297619975949406</v>
      </c>
      <c r="AD69" s="414">
        <v>0.26845629132122995</v>
      </c>
      <c r="AE69" s="414">
        <v>0.32600015221086281</v>
      </c>
      <c r="AF69" s="413">
        <v>0.33975402100666724</v>
      </c>
      <c r="AG69" s="454">
        <v>0.36024774252105352</v>
      </c>
      <c r="AH69" s="414">
        <v>0.36685641666579144</v>
      </c>
      <c r="AI69" s="414">
        <v>0.3719096697259428</v>
      </c>
      <c r="AJ69" s="413">
        <v>0.33319343761922932</v>
      </c>
      <c r="AK69" s="454">
        <v>0.33406645947884295</v>
      </c>
      <c r="AL69" s="414">
        <v>0.33446641451620623</v>
      </c>
      <c r="AM69" s="414">
        <v>0.31449111231473731</v>
      </c>
      <c r="AN69" s="414">
        <v>0.28173425142146336</v>
      </c>
      <c r="AO69" s="454">
        <v>0.2764769065520945</v>
      </c>
      <c r="AP69" s="414">
        <v>0.2693821165438714</v>
      </c>
      <c r="AQ69" s="414">
        <v>0.25767829255596042</v>
      </c>
      <c r="AR69" s="413">
        <v>0.23905389155670126</v>
      </c>
      <c r="AS69" s="454">
        <v>0.23401848010560056</v>
      </c>
      <c r="AT69" s="414">
        <v>0.2006702958213061</v>
      </c>
      <c r="AU69" s="414">
        <v>0.19684353803570886</v>
      </c>
      <c r="AV69" s="413">
        <v>0.19299599867243933</v>
      </c>
      <c r="AW69" s="414">
        <v>0.19563181358408571</v>
      </c>
      <c r="AX69" s="414">
        <v>0.21921889720356316</v>
      </c>
      <c r="AY69" s="414">
        <v>0.22114113417604078</v>
      </c>
      <c r="AZ69" s="413">
        <v>0.22268167547285397</v>
      </c>
      <c r="BA69" s="414">
        <v>0.19822359528866576</v>
      </c>
      <c r="BB69" s="414">
        <v>0.19706990694455126</v>
      </c>
      <c r="BC69" s="414">
        <v>0.1903504203556283</v>
      </c>
      <c r="BD69" s="689">
        <f>BD61/(BD59+BD61)</f>
        <v>0.18721829308512589</v>
      </c>
      <c r="BE69" s="414">
        <v>0.19141108900484252</v>
      </c>
      <c r="BF69" s="414">
        <v>0.18578257854979383</v>
      </c>
      <c r="BG69" s="414">
        <v>0.17571631009573843</v>
      </c>
      <c r="BH69" s="689">
        <v>0.17007736879123825</v>
      </c>
      <c r="BK69" s="683"/>
    </row>
    <row r="70" spans="1:71" thickTop="1">
      <c r="A70" s="194"/>
      <c r="B70" s="173"/>
      <c r="C70" s="173"/>
      <c r="D70" s="173"/>
      <c r="E70" s="412"/>
      <c r="F70" s="173"/>
      <c r="G70" s="173"/>
      <c r="H70" s="183"/>
      <c r="I70" s="412"/>
      <c r="J70" s="173"/>
      <c r="K70" s="173"/>
      <c r="L70" s="183"/>
      <c r="M70" s="412"/>
      <c r="N70" s="173"/>
      <c r="O70" s="173"/>
      <c r="P70" s="183"/>
      <c r="Q70" s="412"/>
      <c r="R70" s="173"/>
      <c r="S70" s="173"/>
      <c r="T70" s="183"/>
      <c r="U70" s="412"/>
      <c r="V70" s="173"/>
      <c r="W70" s="173"/>
      <c r="X70" s="183"/>
      <c r="Y70" s="412"/>
      <c r="Z70" s="173"/>
      <c r="AA70" s="173"/>
      <c r="AB70" s="183"/>
      <c r="AC70" s="412"/>
      <c r="AD70" s="173"/>
      <c r="AE70" s="173"/>
      <c r="AF70" s="183"/>
      <c r="AG70" s="412"/>
      <c r="AH70" s="173"/>
      <c r="AI70" s="173"/>
      <c r="AJ70" s="183"/>
      <c r="AK70" s="412"/>
      <c r="AL70" s="173"/>
      <c r="AM70" s="173"/>
      <c r="AN70" s="173"/>
      <c r="AO70" s="412"/>
      <c r="AP70" s="173"/>
      <c r="AQ70" s="173"/>
      <c r="AR70" s="183"/>
      <c r="AS70" s="412"/>
      <c r="AT70" s="173"/>
      <c r="AU70" s="173"/>
      <c r="AV70" s="183"/>
      <c r="AW70" s="173"/>
      <c r="AX70" s="173"/>
      <c r="AY70" s="173"/>
      <c r="AZ70" s="183"/>
      <c r="BA70" s="173"/>
      <c r="BB70" s="173"/>
      <c r="BC70" s="173"/>
      <c r="BD70" s="685"/>
      <c r="BE70" s="173"/>
      <c r="BF70" s="173"/>
      <c r="BG70" s="173"/>
      <c r="BH70" s="685"/>
      <c r="BK70" s="683"/>
    </row>
    <row r="71" spans="1:71" thickBot="1">
      <c r="A71" s="194" t="s">
        <v>201</v>
      </c>
      <c r="B71" s="173"/>
      <c r="C71" s="173"/>
      <c r="D71" s="173"/>
      <c r="E71" s="454">
        <v>0.181392842710251</v>
      </c>
      <c r="F71" s="414">
        <v>0.18414908145733291</v>
      </c>
      <c r="G71" s="414">
        <v>0.18695221335702447</v>
      </c>
      <c r="H71" s="413">
        <v>0.17434677765665771</v>
      </c>
      <c r="I71" s="454">
        <v>0.20161328327494935</v>
      </c>
      <c r="J71" s="414">
        <v>0.23337116912599318</v>
      </c>
      <c r="K71" s="414">
        <v>0.26992041215392276</v>
      </c>
      <c r="L71" s="413">
        <v>0.30235919814537027</v>
      </c>
      <c r="M71" s="454">
        <v>0.23176580991606277</v>
      </c>
      <c r="N71" s="414">
        <v>0.23202828418997717</v>
      </c>
      <c r="O71" s="414">
        <v>0.23514683285480784</v>
      </c>
      <c r="P71" s="413">
        <v>0.2579192692434133</v>
      </c>
      <c r="Q71" s="454">
        <v>0.26617412817297592</v>
      </c>
      <c r="R71" s="414">
        <v>0.2614432579205539</v>
      </c>
      <c r="S71" s="414">
        <v>0.27328956934975718</v>
      </c>
      <c r="T71" s="413">
        <v>0.29036462506543603</v>
      </c>
      <c r="U71" s="454">
        <v>0.27430365055918976</v>
      </c>
      <c r="V71" s="414">
        <v>0.2609942049237598</v>
      </c>
      <c r="W71" s="414">
        <v>0.25136512925910254</v>
      </c>
      <c r="X71" s="413">
        <v>0.22959617056572099</v>
      </c>
      <c r="Y71" s="454">
        <v>0.209048438895165</v>
      </c>
      <c r="Z71" s="414">
        <v>0.21862753350730005</v>
      </c>
      <c r="AA71" s="414">
        <v>0.19979859376905112</v>
      </c>
      <c r="AB71" s="413">
        <v>0.1775123749732998</v>
      </c>
      <c r="AC71" s="454">
        <v>0.21438175367278381</v>
      </c>
      <c r="AD71" s="414">
        <v>0.22390904516123286</v>
      </c>
      <c r="AE71" s="414">
        <v>0.29960773562224519</v>
      </c>
      <c r="AF71" s="413">
        <v>0.31463399135812931</v>
      </c>
      <c r="AG71" s="454">
        <v>0.33740506126285885</v>
      </c>
      <c r="AH71" s="414">
        <v>0.33982554796883302</v>
      </c>
      <c r="AI71" s="414">
        <v>0.33477111137423393</v>
      </c>
      <c r="AJ71" s="413">
        <v>0.27811194696433827</v>
      </c>
      <c r="AK71" s="454">
        <v>0.2808756712102437</v>
      </c>
      <c r="AL71" s="414">
        <v>0.2774196901964861</v>
      </c>
      <c r="AM71" s="414">
        <v>0.28469403483532857</v>
      </c>
      <c r="AN71" s="414">
        <v>0.25429449398015214</v>
      </c>
      <c r="AO71" s="454">
        <v>0.25018923371476914</v>
      </c>
      <c r="AP71" s="414">
        <v>0.23719405594405593</v>
      </c>
      <c r="AQ71" s="414">
        <v>0.21777290181020295</v>
      </c>
      <c r="AR71" s="413">
        <v>0.18950853430884237</v>
      </c>
      <c r="AS71" s="454">
        <v>0.19900679708156091</v>
      </c>
      <c r="AT71" s="414">
        <v>0.16303704004219238</v>
      </c>
      <c r="AU71" s="414">
        <v>0.14540526326435665</v>
      </c>
      <c r="AV71" s="413">
        <v>0.12697573845620092</v>
      </c>
      <c r="AW71" s="414">
        <v>9.7326158244345415E-2</v>
      </c>
      <c r="AX71" s="414">
        <v>0.13959308386051245</v>
      </c>
      <c r="AY71" s="414">
        <v>0.11643439136269151</v>
      </c>
      <c r="AZ71" s="413">
        <v>0.10913159857826144</v>
      </c>
      <c r="BA71" s="414">
        <v>7.7531434664770957E-2</v>
      </c>
      <c r="BB71" s="414">
        <v>5.6268643225164963E-2</v>
      </c>
      <c r="BC71" s="414">
        <v>3.6477931736685995E-2</v>
      </c>
      <c r="BD71" s="689">
        <f>BD63/(BD59+BD63)</f>
        <v>-4.528985507246377E-3</v>
      </c>
      <c r="BE71" s="414">
        <v>4.81661511268228E-2</v>
      </c>
      <c r="BF71" s="414">
        <v>8.2942868886148782E-2</v>
      </c>
      <c r="BG71" s="414">
        <v>-7.9455644309200796E-3</v>
      </c>
      <c r="BH71" s="689">
        <v>-3.7429348963784803E-2</v>
      </c>
      <c r="BK71" s="683"/>
    </row>
    <row r="72" spans="1:71" ht="14.25" thickTop="1" thickBot="1">
      <c r="A72" s="193"/>
      <c r="B72" s="188"/>
      <c r="C72" s="188"/>
      <c r="D72" s="188"/>
      <c r="E72" s="415"/>
      <c r="F72" s="188"/>
      <c r="G72" s="188"/>
      <c r="H72" s="416"/>
      <c r="I72" s="415"/>
      <c r="J72" s="188"/>
      <c r="K72" s="188"/>
      <c r="L72" s="416"/>
      <c r="M72" s="415"/>
      <c r="N72" s="188"/>
      <c r="O72" s="188"/>
      <c r="P72" s="416"/>
      <c r="Q72" s="415"/>
      <c r="R72" s="188"/>
      <c r="S72" s="188"/>
      <c r="T72" s="416"/>
      <c r="U72" s="415"/>
      <c r="V72" s="188"/>
      <c r="W72" s="188"/>
      <c r="X72" s="416"/>
      <c r="Y72" s="415"/>
      <c r="Z72" s="188"/>
      <c r="AA72" s="188"/>
      <c r="AB72" s="416"/>
      <c r="AC72" s="415"/>
      <c r="AD72" s="188"/>
      <c r="AE72" s="188"/>
      <c r="AF72" s="416"/>
      <c r="AG72" s="415"/>
      <c r="AH72" s="188"/>
      <c r="AI72" s="188"/>
      <c r="AJ72" s="416"/>
      <c r="AK72" s="415"/>
      <c r="AL72" s="188"/>
      <c r="AM72" s="188"/>
      <c r="AN72" s="188"/>
      <c r="AO72" s="415"/>
      <c r="AP72" s="188"/>
      <c r="AQ72" s="188"/>
      <c r="AR72" s="416"/>
      <c r="AS72" s="188"/>
      <c r="AT72" s="188"/>
      <c r="AU72" s="188"/>
      <c r="AV72" s="416"/>
      <c r="AW72" s="188"/>
      <c r="AX72" s="188"/>
      <c r="AY72" s="188"/>
      <c r="AZ72" s="416"/>
      <c r="BA72" s="188"/>
      <c r="BB72" s="188"/>
      <c r="BC72" s="188"/>
      <c r="BD72" s="416"/>
      <c r="BE72" s="188"/>
      <c r="BF72" s="188"/>
      <c r="BG72" s="188"/>
      <c r="BH72" s="416"/>
    </row>
    <row r="74" spans="1:71" ht="54" hidden="1" customHeight="1">
      <c r="A74" s="983" t="s">
        <v>307</v>
      </c>
      <c r="B74" s="983"/>
      <c r="C74" s="983"/>
      <c r="D74" s="983"/>
      <c r="E74" s="983"/>
      <c r="F74" s="983"/>
      <c r="G74" s="983"/>
      <c r="H74" s="983"/>
      <c r="I74" s="983"/>
      <c r="J74" s="983"/>
      <c r="K74" s="983"/>
      <c r="L74" s="983"/>
      <c r="M74" s="983"/>
      <c r="N74" s="983"/>
    </row>
    <row r="75" spans="1:71" ht="54" hidden="1" customHeight="1">
      <c r="A75" s="983" t="s">
        <v>308</v>
      </c>
      <c r="B75" s="983"/>
      <c r="C75" s="983"/>
      <c r="D75" s="983"/>
      <c r="E75" s="983"/>
      <c r="F75" s="983"/>
      <c r="G75" s="983"/>
      <c r="H75" s="983"/>
      <c r="I75" s="983"/>
      <c r="J75" s="983"/>
      <c r="K75" s="983"/>
      <c r="L75" s="983"/>
      <c r="M75" s="983"/>
      <c r="N75" s="983"/>
    </row>
    <row r="76" spans="1:71" hidden="1"/>
    <row r="77" spans="1:71">
      <c r="A77" s="195" t="s">
        <v>281</v>
      </c>
      <c r="AD77" s="195"/>
      <c r="AH77" s="195"/>
      <c r="AN77" s="195"/>
    </row>
    <row r="78" spans="1:71">
      <c r="A78" s="172" t="s">
        <v>282</v>
      </c>
    </row>
    <row r="79" spans="1:71">
      <c r="A79" s="172" t="s">
        <v>283</v>
      </c>
    </row>
    <row r="80" spans="1:71">
      <c r="A80" s="172" t="s">
        <v>284</v>
      </c>
    </row>
    <row r="81" spans="1:1" ht="3" customHeight="1">
      <c r="A81" s="172"/>
    </row>
    <row r="82" spans="1:1">
      <c r="A82" s="195" t="s">
        <v>285</v>
      </c>
    </row>
    <row r="83" spans="1:1">
      <c r="A83" s="172" t="s">
        <v>286</v>
      </c>
    </row>
    <row r="84" spans="1:1">
      <c r="A84" s="172" t="s">
        <v>287</v>
      </c>
    </row>
    <row r="85" spans="1:1">
      <c r="A85" s="172" t="s">
        <v>288</v>
      </c>
    </row>
    <row r="86" spans="1:1" ht="3" customHeight="1">
      <c r="A86" s="172"/>
    </row>
    <row r="87" spans="1:1">
      <c r="A87" s="432" t="s">
        <v>346</v>
      </c>
    </row>
    <row r="88" spans="1:1">
      <c r="A88" s="432" t="s">
        <v>333</v>
      </c>
    </row>
    <row r="89" spans="1:1">
      <c r="A89" s="432" t="s">
        <v>334</v>
      </c>
    </row>
    <row r="90" spans="1:1">
      <c r="A90" s="172" t="s">
        <v>335</v>
      </c>
    </row>
    <row r="91" spans="1:1">
      <c r="A91" s="172"/>
    </row>
  </sheetData>
  <mergeCells count="30">
    <mergeCell ref="BE56:BH56"/>
    <mergeCell ref="BE3:BH3"/>
    <mergeCell ref="AS3:AV3"/>
    <mergeCell ref="AS56:AV56"/>
    <mergeCell ref="AO3:AR3"/>
    <mergeCell ref="AO56:AR56"/>
    <mergeCell ref="AW3:AZ3"/>
    <mergeCell ref="AW56:AZ56"/>
    <mergeCell ref="BA56:BD56"/>
    <mergeCell ref="BA3:BD3"/>
    <mergeCell ref="AK3:AN3"/>
    <mergeCell ref="AK56:AN56"/>
    <mergeCell ref="AG3:AJ3"/>
    <mergeCell ref="AG56:AJ56"/>
    <mergeCell ref="AC3:AF3"/>
    <mergeCell ref="AC56:AF56"/>
    <mergeCell ref="A74:N74"/>
    <mergeCell ref="A75:N75"/>
    <mergeCell ref="Y3:AB3"/>
    <mergeCell ref="Q3:T3"/>
    <mergeCell ref="Y56:AB56"/>
    <mergeCell ref="U56:X56"/>
    <mergeCell ref="Q56:T56"/>
    <mergeCell ref="E3:H3"/>
    <mergeCell ref="E56:H56"/>
    <mergeCell ref="M3:P3"/>
    <mergeCell ref="M56:P56"/>
    <mergeCell ref="I3:L3"/>
    <mergeCell ref="I56:L56"/>
    <mergeCell ref="U3:X3"/>
  </mergeCells>
  <printOptions horizontalCentered="1"/>
  <pageMargins left="0.25" right="0.25" top="0.5" bottom="0.5" header="0.3" footer="0.3"/>
  <pageSetup paperSize="5" scale="37" orientation="landscape" r:id="rId1"/>
  <headerFooter alignWithMargins="0">
    <oddFooter>&amp;R&amp;9&amp;A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CL71"/>
  <sheetViews>
    <sheetView zoomScaleNormal="100" zoomScaleSheetLayoutView="100" workbookViewId="0">
      <pane xSplit="3" ySplit="4" topLeftCell="AY21" activePane="bottomRight" state="frozen"/>
      <selection pane="topRight"/>
      <selection pane="bottomLeft"/>
      <selection pane="bottomRight"/>
    </sheetView>
  </sheetViews>
  <sheetFormatPr defaultColWidth="9.140625" defaultRowHeight="13.5"/>
  <cols>
    <col min="1" max="1" width="2.140625" style="151" customWidth="1"/>
    <col min="2" max="2" width="1.7109375" style="148" customWidth="1"/>
    <col min="3" max="3" width="32.140625" style="148" customWidth="1"/>
    <col min="4" max="29" width="6.5703125" style="147" customWidth="1"/>
    <col min="30" max="30" width="7.28515625" style="148" customWidth="1"/>
    <col min="31" max="31" width="7" style="148" customWidth="1"/>
    <col min="32" max="32" width="6.5703125" style="148" customWidth="1"/>
    <col min="33" max="33" width="6.5703125" style="147" customWidth="1"/>
    <col min="34" max="34" width="7" style="148" customWidth="1"/>
    <col min="35" max="35" width="7.140625" style="148" customWidth="1"/>
    <col min="36" max="36" width="6.5703125" style="148" customWidth="1"/>
    <col min="37" max="38" width="6.5703125" style="147" customWidth="1"/>
    <col min="39" max="39" width="7" style="148" customWidth="1"/>
    <col min="40" max="41" width="6.7109375" style="148" customWidth="1"/>
    <col min="42" max="43" width="6.5703125" style="148" bestFit="1" customWidth="1"/>
    <col min="44" max="53" width="6.85546875" style="148" customWidth="1"/>
    <col min="54" max="54" width="7.5703125" style="148" customWidth="1"/>
    <col min="55" max="55" width="7.42578125" style="148" customWidth="1"/>
    <col min="56" max="59" width="7.5703125" style="148" customWidth="1"/>
    <col min="60" max="16384" width="9.140625" style="148"/>
  </cols>
  <sheetData>
    <row r="1" spans="1:62" s="137" customFormat="1" ht="9.9499999999999993" customHeight="1">
      <c r="A1" s="142" t="s">
        <v>27</v>
      </c>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G1" s="138"/>
      <c r="AK1" s="138"/>
      <c r="AL1" s="138"/>
    </row>
    <row r="2" spans="1:62" s="137" customFormat="1" ht="9.9499999999999993" customHeight="1">
      <c r="A2" s="132" t="s">
        <v>38</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G2" s="138"/>
      <c r="AK2" s="138"/>
      <c r="AL2" s="138"/>
    </row>
    <row r="3" spans="1:62" s="143" customFormat="1" ht="9.75" customHeight="1">
      <c r="A3" s="175"/>
      <c r="B3" s="133"/>
      <c r="C3" s="134"/>
      <c r="D3" s="1005">
        <v>2009</v>
      </c>
      <c r="E3" s="1006"/>
      <c r="F3" s="1006"/>
      <c r="G3" s="1007"/>
      <c r="H3" s="1005">
        <v>2010</v>
      </c>
      <c r="I3" s="1006"/>
      <c r="J3" s="1006"/>
      <c r="K3" s="1007"/>
      <c r="L3" s="1000">
        <v>2011</v>
      </c>
      <c r="M3" s="1001"/>
      <c r="N3" s="1001"/>
      <c r="O3" s="1002"/>
      <c r="P3" s="1000">
        <v>2012</v>
      </c>
      <c r="Q3" s="1001"/>
      <c r="R3" s="1001"/>
      <c r="S3" s="1002"/>
      <c r="T3" s="1005">
        <v>2013</v>
      </c>
      <c r="U3" s="1006"/>
      <c r="V3" s="1006"/>
      <c r="W3" s="1007"/>
      <c r="X3" s="1005">
        <v>2014</v>
      </c>
      <c r="Y3" s="1006"/>
      <c r="Z3" s="1006"/>
      <c r="AA3" s="1007"/>
      <c r="AB3" s="1000">
        <v>2015</v>
      </c>
      <c r="AC3" s="1001"/>
      <c r="AD3" s="1001"/>
      <c r="AE3" s="1002"/>
      <c r="AF3" s="1005" t="s">
        <v>229</v>
      </c>
      <c r="AG3" s="1006"/>
      <c r="AH3" s="1006"/>
      <c r="AI3" s="1007"/>
      <c r="AJ3" s="1005">
        <v>2017</v>
      </c>
      <c r="AK3" s="1006"/>
      <c r="AL3" s="1006"/>
      <c r="AM3" s="1007"/>
      <c r="AN3" s="1005">
        <v>2018</v>
      </c>
      <c r="AO3" s="1006"/>
      <c r="AP3" s="1006"/>
      <c r="AQ3" s="1007"/>
      <c r="AR3" s="1005" t="s">
        <v>331</v>
      </c>
      <c r="AS3" s="1006"/>
      <c r="AT3" s="1006"/>
      <c r="AU3" s="1007"/>
      <c r="AV3" s="1005" t="s">
        <v>343</v>
      </c>
      <c r="AW3" s="1006"/>
      <c r="AX3" s="1006"/>
      <c r="AY3" s="1007"/>
      <c r="AZ3" s="1000">
        <v>2021</v>
      </c>
      <c r="BA3" s="1001"/>
      <c r="BB3" s="1001"/>
      <c r="BC3" s="1002"/>
      <c r="BD3" s="954">
        <v>2022</v>
      </c>
      <c r="BE3" s="955"/>
      <c r="BF3" s="955"/>
      <c r="BG3" s="956"/>
    </row>
    <row r="4" spans="1:62" s="143" customFormat="1" ht="9.6" customHeight="1" thickBot="1">
      <c r="A4" s="135" t="s">
        <v>15</v>
      </c>
      <c r="B4" s="135"/>
      <c r="C4" s="136"/>
      <c r="D4" s="417" t="s">
        <v>16</v>
      </c>
      <c r="E4" s="418" t="s">
        <v>17</v>
      </c>
      <c r="F4" s="418" t="s">
        <v>18</v>
      </c>
      <c r="G4" s="419" t="s">
        <v>19</v>
      </c>
      <c r="H4" s="417" t="s">
        <v>16</v>
      </c>
      <c r="I4" s="418" t="s">
        <v>17</v>
      </c>
      <c r="J4" s="418" t="s">
        <v>18</v>
      </c>
      <c r="K4" s="419" t="s">
        <v>19</v>
      </c>
      <c r="L4" s="417" t="s">
        <v>16</v>
      </c>
      <c r="M4" s="418" t="s">
        <v>17</v>
      </c>
      <c r="N4" s="418" t="s">
        <v>18</v>
      </c>
      <c r="O4" s="419" t="s">
        <v>19</v>
      </c>
      <c r="P4" s="417" t="s">
        <v>16</v>
      </c>
      <c r="Q4" s="418" t="s">
        <v>17</v>
      </c>
      <c r="R4" s="418" t="s">
        <v>18</v>
      </c>
      <c r="S4" s="419" t="s">
        <v>19</v>
      </c>
      <c r="T4" s="417" t="s">
        <v>16</v>
      </c>
      <c r="U4" s="418" t="s">
        <v>17</v>
      </c>
      <c r="V4" s="418" t="s">
        <v>18</v>
      </c>
      <c r="W4" s="419" t="s">
        <v>19</v>
      </c>
      <c r="X4" s="417" t="s">
        <v>16</v>
      </c>
      <c r="Y4" s="418" t="s">
        <v>17</v>
      </c>
      <c r="Z4" s="418" t="s">
        <v>18</v>
      </c>
      <c r="AA4" s="419" t="s">
        <v>19</v>
      </c>
      <c r="AB4" s="417" t="s">
        <v>16</v>
      </c>
      <c r="AC4" s="418" t="s">
        <v>17</v>
      </c>
      <c r="AD4" s="418" t="s">
        <v>18</v>
      </c>
      <c r="AE4" s="419" t="s">
        <v>19</v>
      </c>
      <c r="AF4" s="417" t="s">
        <v>16</v>
      </c>
      <c r="AG4" s="418" t="s">
        <v>17</v>
      </c>
      <c r="AH4" s="418" t="s">
        <v>18</v>
      </c>
      <c r="AI4" s="419" t="s">
        <v>19</v>
      </c>
      <c r="AJ4" s="417" t="s">
        <v>16</v>
      </c>
      <c r="AK4" s="418" t="s">
        <v>17</v>
      </c>
      <c r="AL4" s="418" t="s">
        <v>18</v>
      </c>
      <c r="AM4" s="419" t="s">
        <v>19</v>
      </c>
      <c r="AN4" s="417" t="s">
        <v>16</v>
      </c>
      <c r="AO4" s="418" t="s">
        <v>17</v>
      </c>
      <c r="AP4" s="418" t="s">
        <v>18</v>
      </c>
      <c r="AQ4" s="419" t="s">
        <v>19</v>
      </c>
      <c r="AR4" s="418" t="s">
        <v>16</v>
      </c>
      <c r="AS4" s="418" t="s">
        <v>17</v>
      </c>
      <c r="AT4" s="418" t="s">
        <v>18</v>
      </c>
      <c r="AU4" s="419" t="s">
        <v>19</v>
      </c>
      <c r="AV4" s="418" t="s">
        <v>16</v>
      </c>
      <c r="AW4" s="418" t="s">
        <v>17</v>
      </c>
      <c r="AX4" s="418" t="s">
        <v>18</v>
      </c>
      <c r="AY4" s="419" t="s">
        <v>19</v>
      </c>
      <c r="AZ4" s="418" t="s">
        <v>16</v>
      </c>
      <c r="BA4" s="418" t="s">
        <v>17</v>
      </c>
      <c r="BB4" s="418" t="s">
        <v>18</v>
      </c>
      <c r="BC4" s="419" t="s">
        <v>19</v>
      </c>
      <c r="BD4" s="418" t="s">
        <v>16</v>
      </c>
      <c r="BE4" s="418" t="s">
        <v>17</v>
      </c>
      <c r="BF4" s="418" t="s">
        <v>18</v>
      </c>
      <c r="BG4" s="419" t="s">
        <v>19</v>
      </c>
    </row>
    <row r="5" spans="1:62" s="137" customFormat="1" ht="9.6" customHeight="1">
      <c r="A5" s="171" t="s">
        <v>134</v>
      </c>
      <c r="C5" s="139"/>
      <c r="D5" s="420"/>
      <c r="E5" s="421"/>
      <c r="F5" s="421"/>
      <c r="G5" s="178"/>
      <c r="H5" s="420"/>
      <c r="I5" s="421"/>
      <c r="J5" s="421"/>
      <c r="K5" s="178"/>
      <c r="L5" s="420"/>
      <c r="M5" s="421"/>
      <c r="N5" s="138"/>
      <c r="O5" s="178"/>
      <c r="P5" s="420"/>
      <c r="Q5" s="421"/>
      <c r="R5" s="138"/>
      <c r="S5" s="178"/>
      <c r="T5" s="420"/>
      <c r="U5" s="421"/>
      <c r="V5" s="421"/>
      <c r="W5" s="178"/>
      <c r="X5" s="420"/>
      <c r="Y5" s="421"/>
      <c r="Z5" s="421"/>
      <c r="AA5" s="178"/>
      <c r="AB5" s="420"/>
      <c r="AC5" s="421"/>
      <c r="AD5" s="138"/>
      <c r="AE5" s="178"/>
      <c r="AF5" s="420"/>
      <c r="AG5" s="421"/>
      <c r="AH5" s="421"/>
      <c r="AI5" s="178"/>
      <c r="AJ5" s="420"/>
      <c r="AK5" s="421"/>
      <c r="AL5" s="421"/>
      <c r="AM5" s="178"/>
      <c r="AN5" s="420"/>
      <c r="AO5" s="138"/>
      <c r="AP5" s="138"/>
      <c r="AQ5" s="178"/>
      <c r="AR5" s="421"/>
      <c r="AS5" s="421"/>
      <c r="AT5" s="421"/>
      <c r="AU5" s="178"/>
      <c r="AV5" s="421"/>
      <c r="AW5" s="421"/>
      <c r="AX5" s="421"/>
      <c r="AY5" s="178"/>
      <c r="AZ5" s="421"/>
      <c r="BA5" s="421"/>
      <c r="BB5" s="421"/>
      <c r="BC5" s="178"/>
      <c r="BD5" s="421"/>
      <c r="BE5" s="421"/>
      <c r="BF5" s="421"/>
      <c r="BG5" s="178"/>
    </row>
    <row r="6" spans="1:62" s="137" customFormat="1" ht="9.6" customHeight="1">
      <c r="A6" s="138" t="s">
        <v>215</v>
      </c>
      <c r="C6" s="139"/>
      <c r="D6" s="420"/>
      <c r="E6" s="138"/>
      <c r="F6" s="138"/>
      <c r="G6" s="139"/>
      <c r="H6" s="420"/>
      <c r="I6" s="138"/>
      <c r="J6" s="138"/>
      <c r="K6" s="139"/>
      <c r="L6" s="420"/>
      <c r="M6" s="138"/>
      <c r="N6" s="138"/>
      <c r="O6" s="139"/>
      <c r="P6" s="420"/>
      <c r="Q6" s="138"/>
      <c r="R6" s="138"/>
      <c r="S6" s="139"/>
      <c r="T6" s="420"/>
      <c r="U6" s="138"/>
      <c r="V6" s="138"/>
      <c r="W6" s="139"/>
      <c r="X6" s="420"/>
      <c r="Y6" s="138"/>
      <c r="Z6" s="138"/>
      <c r="AA6" s="139"/>
      <c r="AB6" s="420"/>
      <c r="AC6" s="138"/>
      <c r="AD6" s="138"/>
      <c r="AE6" s="139"/>
      <c r="AF6" s="420"/>
      <c r="AG6" s="138"/>
      <c r="AH6" s="138"/>
      <c r="AI6" s="139"/>
      <c r="AJ6" s="420"/>
      <c r="AK6" s="138"/>
      <c r="AL6" s="138"/>
      <c r="AM6" s="139"/>
      <c r="AN6" s="420"/>
      <c r="AO6" s="138"/>
      <c r="AP6" s="138"/>
      <c r="AQ6" s="139"/>
      <c r="AR6" s="138"/>
      <c r="AS6" s="138"/>
      <c r="AT6" s="138"/>
      <c r="AU6" s="139"/>
      <c r="AV6" s="138"/>
      <c r="AW6" s="138"/>
      <c r="AX6" s="138"/>
      <c r="AY6" s="139"/>
      <c r="AZ6" s="138"/>
      <c r="BA6" s="138"/>
      <c r="BB6" s="138"/>
      <c r="BC6" s="139"/>
      <c r="BD6" s="138"/>
      <c r="BE6" s="138"/>
      <c r="BF6" s="138"/>
      <c r="BG6" s="139"/>
    </row>
    <row r="7" spans="1:62" s="137" customFormat="1" ht="9.6" customHeight="1">
      <c r="A7" s="138" t="s">
        <v>157</v>
      </c>
      <c r="C7" s="139"/>
      <c r="D7" s="420"/>
      <c r="E7" s="138"/>
      <c r="F7" s="138"/>
      <c r="G7" s="139"/>
      <c r="H7" s="420"/>
      <c r="I7" s="138"/>
      <c r="J7" s="138"/>
      <c r="K7" s="139"/>
      <c r="L7" s="420"/>
      <c r="M7" s="138"/>
      <c r="N7" s="138"/>
      <c r="O7" s="139"/>
      <c r="P7" s="420"/>
      <c r="Q7" s="138"/>
      <c r="R7" s="138"/>
      <c r="S7" s="139"/>
      <c r="T7" s="420"/>
      <c r="U7" s="138"/>
      <c r="V7" s="138"/>
      <c r="W7" s="139"/>
      <c r="X7" s="420"/>
      <c r="Y7" s="138"/>
      <c r="Z7" s="138"/>
      <c r="AA7" s="139"/>
      <c r="AB7" s="420"/>
      <c r="AC7" s="138"/>
      <c r="AD7" s="138"/>
      <c r="AE7" s="139"/>
      <c r="AF7" s="420"/>
      <c r="AG7" s="138"/>
      <c r="AH7" s="138"/>
      <c r="AI7" s="139"/>
      <c r="AJ7" s="420"/>
      <c r="AK7" s="138"/>
      <c r="AL7" s="138"/>
      <c r="AM7" s="139"/>
      <c r="AN7" s="420"/>
      <c r="AO7" s="138"/>
      <c r="AP7" s="138"/>
      <c r="AQ7" s="139"/>
      <c r="AR7" s="138"/>
      <c r="AS7" s="138"/>
      <c r="AT7" s="138"/>
      <c r="AU7" s="139"/>
      <c r="AV7" s="138"/>
      <c r="AW7" s="138"/>
      <c r="AX7" s="138"/>
      <c r="AY7" s="139"/>
      <c r="AZ7" s="138"/>
      <c r="BA7" s="138"/>
      <c r="BB7" s="138"/>
      <c r="BC7" s="139"/>
      <c r="BD7" s="138"/>
      <c r="BE7" s="138"/>
      <c r="BF7" s="138"/>
      <c r="BG7" s="139"/>
    </row>
    <row r="8" spans="1:62" s="137" customFormat="1" ht="9.6" customHeight="1">
      <c r="A8" s="138" t="s">
        <v>216</v>
      </c>
      <c r="C8" s="422"/>
      <c r="D8" s="601">
        <v>159</v>
      </c>
      <c r="E8" s="602">
        <v>142</v>
      </c>
      <c r="F8" s="602">
        <v>146</v>
      </c>
      <c r="G8" s="603">
        <v>547</v>
      </c>
      <c r="H8" s="601">
        <v>118</v>
      </c>
      <c r="I8" s="602">
        <v>178</v>
      </c>
      <c r="J8" s="602">
        <v>107</v>
      </c>
      <c r="K8" s="603">
        <v>161</v>
      </c>
      <c r="L8" s="602">
        <v>134</v>
      </c>
      <c r="M8" s="602">
        <v>430</v>
      </c>
      <c r="N8" s="602">
        <v>970</v>
      </c>
      <c r="O8" s="603">
        <v>1091</v>
      </c>
      <c r="P8" s="602">
        <v>324</v>
      </c>
      <c r="Q8" s="602">
        <v>720</v>
      </c>
      <c r="R8" s="602">
        <v>1075</v>
      </c>
      <c r="S8" s="603">
        <v>570</v>
      </c>
      <c r="T8" s="601">
        <v>495</v>
      </c>
      <c r="U8" s="602">
        <v>1154</v>
      </c>
      <c r="V8" s="602">
        <v>1617</v>
      </c>
      <c r="W8" s="603">
        <v>2197</v>
      </c>
      <c r="X8" s="601">
        <v>661</v>
      </c>
      <c r="Y8" s="602">
        <v>1367</v>
      </c>
      <c r="Z8" s="602">
        <v>2471</v>
      </c>
      <c r="AA8" s="603">
        <v>2915</v>
      </c>
      <c r="AB8" s="602">
        <v>-170</v>
      </c>
      <c r="AC8" s="602">
        <v>-164</v>
      </c>
      <c r="AD8" s="602">
        <v>-4240</v>
      </c>
      <c r="AE8" s="603">
        <v>-4525</v>
      </c>
      <c r="AF8" s="601">
        <v>-472</v>
      </c>
      <c r="AG8" s="602">
        <v>-764</v>
      </c>
      <c r="AH8" s="602">
        <v>-954</v>
      </c>
      <c r="AI8" s="603">
        <v>-1097</v>
      </c>
      <c r="AJ8" s="601">
        <v>29</v>
      </c>
      <c r="AK8" s="602">
        <v>52</v>
      </c>
      <c r="AL8" s="602">
        <v>152</v>
      </c>
      <c r="AM8" s="603">
        <v>2583</v>
      </c>
      <c r="AN8" s="601">
        <v>639</v>
      </c>
      <c r="AO8" s="602">
        <v>1335</v>
      </c>
      <c r="AP8" s="602">
        <v>2526</v>
      </c>
      <c r="AQ8" s="603">
        <v>3419</v>
      </c>
      <c r="AR8" s="602">
        <v>635</v>
      </c>
      <c r="AS8" s="602">
        <v>1483</v>
      </c>
      <c r="AT8" s="602">
        <v>2098</v>
      </c>
      <c r="AU8" s="603">
        <v>2735</v>
      </c>
      <c r="AV8" s="602">
        <v>10</v>
      </c>
      <c r="AW8" s="602">
        <v>-900</v>
      </c>
      <c r="AX8" s="602">
        <v>-942</v>
      </c>
      <c r="AY8" s="603">
        <v>-605</v>
      </c>
      <c r="AZ8" s="602">
        <v>677</v>
      </c>
      <c r="BA8" s="602">
        <v>1584</v>
      </c>
      <c r="BB8" s="602">
        <v>2679</v>
      </c>
      <c r="BC8" s="855">
        <v>4664</v>
      </c>
      <c r="BD8" s="602">
        <v>390</v>
      </c>
      <c r="BE8" s="602">
        <v>2628</v>
      </c>
      <c r="BF8" s="602">
        <v>5482</v>
      </c>
      <c r="BG8" s="855">
        <v>7759</v>
      </c>
      <c r="BH8" s="684"/>
      <c r="BJ8" s="684"/>
    </row>
    <row r="9" spans="1:62" s="137" customFormat="1" ht="9.9499999999999993" customHeight="1">
      <c r="A9" s="138" t="s">
        <v>80</v>
      </c>
      <c r="C9" s="139"/>
      <c r="D9" s="423"/>
      <c r="E9" s="424"/>
      <c r="F9" s="424"/>
      <c r="G9" s="425"/>
      <c r="H9" s="423"/>
      <c r="I9" s="424"/>
      <c r="J9" s="424"/>
      <c r="K9" s="425"/>
      <c r="L9" s="423"/>
      <c r="M9" s="424"/>
      <c r="N9" s="424"/>
      <c r="O9" s="425"/>
      <c r="P9" s="423"/>
      <c r="Q9" s="424"/>
      <c r="R9" s="424"/>
      <c r="S9" s="425"/>
      <c r="T9" s="423"/>
      <c r="U9" s="424"/>
      <c r="V9" s="424"/>
      <c r="W9" s="425"/>
      <c r="X9" s="423"/>
      <c r="Y9" s="424"/>
      <c r="Z9" s="424"/>
      <c r="AA9" s="425"/>
      <c r="AB9" s="423"/>
      <c r="AC9" s="424"/>
      <c r="AD9" s="424"/>
      <c r="AE9" s="425"/>
      <c r="AF9" s="423"/>
      <c r="AG9" s="424"/>
      <c r="AH9" s="424"/>
      <c r="AI9" s="425"/>
      <c r="AJ9" s="423"/>
      <c r="AK9" s="424"/>
      <c r="AL9" s="424"/>
      <c r="AM9" s="425"/>
      <c r="AN9" s="423"/>
      <c r="AO9" s="424"/>
      <c r="AP9" s="424"/>
      <c r="AQ9" s="425"/>
      <c r="AR9" s="424"/>
      <c r="AS9" s="424"/>
      <c r="AT9" s="424"/>
      <c r="AU9" s="425"/>
      <c r="AV9" s="424"/>
      <c r="AW9" s="424"/>
      <c r="AX9" s="424"/>
      <c r="AY9" s="425"/>
      <c r="AZ9" s="424"/>
      <c r="BA9" s="424"/>
      <c r="BB9" s="424"/>
      <c r="BC9" s="688"/>
      <c r="BD9" s="424"/>
      <c r="BE9" s="424"/>
      <c r="BF9" s="424"/>
      <c r="BG9" s="688"/>
      <c r="BH9" s="684"/>
      <c r="BJ9" s="684"/>
    </row>
    <row r="10" spans="1:62" s="137" customFormat="1" ht="9.6" customHeight="1">
      <c r="A10" s="138"/>
      <c r="B10" s="137" t="s">
        <v>6</v>
      </c>
      <c r="C10" s="139"/>
      <c r="D10" s="401">
        <v>389</v>
      </c>
      <c r="E10" s="403">
        <v>765</v>
      </c>
      <c r="F10" s="403">
        <v>1150</v>
      </c>
      <c r="G10" s="405">
        <v>1549</v>
      </c>
      <c r="H10" s="401">
        <v>432</v>
      </c>
      <c r="I10" s="403">
        <v>897</v>
      </c>
      <c r="J10" s="403">
        <v>1398</v>
      </c>
      <c r="K10" s="405">
        <v>1942</v>
      </c>
      <c r="L10" s="401">
        <v>568</v>
      </c>
      <c r="M10" s="403">
        <v>1171</v>
      </c>
      <c r="N10" s="403">
        <v>1823</v>
      </c>
      <c r="O10" s="405">
        <v>2516</v>
      </c>
      <c r="P10" s="401">
        <v>749</v>
      </c>
      <c r="Q10" s="403">
        <v>1558</v>
      </c>
      <c r="R10" s="403">
        <v>2383</v>
      </c>
      <c r="S10" s="405">
        <v>3170</v>
      </c>
      <c r="T10" s="401">
        <v>846</v>
      </c>
      <c r="U10" s="403">
        <v>1757</v>
      </c>
      <c r="V10" s="403">
        <v>2686</v>
      </c>
      <c r="W10" s="405">
        <v>3601</v>
      </c>
      <c r="X10" s="401">
        <v>946</v>
      </c>
      <c r="Y10" s="403">
        <v>1943</v>
      </c>
      <c r="Z10" s="403">
        <v>2983</v>
      </c>
      <c r="AA10" s="405">
        <v>3997</v>
      </c>
      <c r="AB10" s="401">
        <v>913</v>
      </c>
      <c r="AC10" s="403">
        <v>1822</v>
      </c>
      <c r="AD10" s="403">
        <v>2544</v>
      </c>
      <c r="AE10" s="405">
        <v>3314</v>
      </c>
      <c r="AF10" s="401">
        <v>929</v>
      </c>
      <c r="AG10" s="403">
        <v>1791</v>
      </c>
      <c r="AH10" s="403">
        <v>2691</v>
      </c>
      <c r="AI10" s="405">
        <v>3553</v>
      </c>
      <c r="AJ10" s="401">
        <v>816</v>
      </c>
      <c r="AK10" s="403">
        <v>1681</v>
      </c>
      <c r="AL10" s="403">
        <v>2528</v>
      </c>
      <c r="AM10" s="405">
        <v>3409</v>
      </c>
      <c r="AN10" s="401">
        <v>749</v>
      </c>
      <c r="AO10" s="403">
        <v>1597</v>
      </c>
      <c r="AP10" s="403">
        <v>2515</v>
      </c>
      <c r="AQ10" s="405">
        <v>3435</v>
      </c>
      <c r="AR10" s="403">
        <v>880</v>
      </c>
      <c r="AS10" s="403">
        <v>1837</v>
      </c>
      <c r="AT10" s="403">
        <v>2790</v>
      </c>
      <c r="AU10" s="405">
        <v>3750</v>
      </c>
      <c r="AV10" s="403">
        <v>1000</v>
      </c>
      <c r="AW10" s="403">
        <v>1707</v>
      </c>
      <c r="AX10" s="403">
        <v>2530</v>
      </c>
      <c r="AY10" s="405">
        <v>3400</v>
      </c>
      <c r="AZ10" s="403">
        <v>900</v>
      </c>
      <c r="BA10" s="403">
        <v>1814</v>
      </c>
      <c r="BB10" s="403">
        <v>2741</v>
      </c>
      <c r="BC10" s="686">
        <v>3651</v>
      </c>
      <c r="BD10" s="850">
        <v>847</v>
      </c>
      <c r="BE10" s="850">
        <v>1758</v>
      </c>
      <c r="BF10" s="850">
        <v>2664</v>
      </c>
      <c r="BG10" s="686">
        <v>3542</v>
      </c>
      <c r="BH10" s="684"/>
      <c r="BJ10" s="684"/>
    </row>
    <row r="11" spans="1:62" s="137" customFormat="1" ht="9.9499999999999993" customHeight="1">
      <c r="A11" s="138"/>
      <c r="B11" s="137" t="s">
        <v>39</v>
      </c>
      <c r="C11" s="139"/>
      <c r="D11" s="401">
        <v>65</v>
      </c>
      <c r="E11" s="403">
        <v>113</v>
      </c>
      <c r="F11" s="403">
        <v>182</v>
      </c>
      <c r="G11" s="405">
        <v>306</v>
      </c>
      <c r="H11" s="401">
        <v>70</v>
      </c>
      <c r="I11" s="403">
        <v>150</v>
      </c>
      <c r="J11" s="403">
        <v>503</v>
      </c>
      <c r="K11" s="405">
        <v>743</v>
      </c>
      <c r="L11" s="401">
        <v>89</v>
      </c>
      <c r="M11" s="403">
        <v>448</v>
      </c>
      <c r="N11" s="403">
        <v>531</v>
      </c>
      <c r="O11" s="405">
        <v>1031</v>
      </c>
      <c r="P11" s="401">
        <v>133</v>
      </c>
      <c r="Q11" s="403">
        <v>187</v>
      </c>
      <c r="R11" s="403">
        <v>250</v>
      </c>
      <c r="S11" s="405">
        <v>1271</v>
      </c>
      <c r="T11" s="401">
        <v>54</v>
      </c>
      <c r="U11" s="403">
        <v>92</v>
      </c>
      <c r="V11" s="403">
        <v>177</v>
      </c>
      <c r="W11" s="405">
        <v>287</v>
      </c>
      <c r="X11" s="401">
        <v>113</v>
      </c>
      <c r="Y11" s="403">
        <v>152</v>
      </c>
      <c r="Z11" s="403">
        <v>208</v>
      </c>
      <c r="AA11" s="405">
        <v>744</v>
      </c>
      <c r="AB11" s="401">
        <v>69</v>
      </c>
      <c r="AC11" s="403">
        <v>138</v>
      </c>
      <c r="AD11" s="403">
        <v>6445</v>
      </c>
      <c r="AE11" s="405">
        <v>6614</v>
      </c>
      <c r="AF11" s="401">
        <v>72</v>
      </c>
      <c r="AG11" s="403">
        <v>144</v>
      </c>
      <c r="AH11" s="403">
        <v>322</v>
      </c>
      <c r="AI11" s="405">
        <v>620</v>
      </c>
      <c r="AJ11" s="401">
        <v>193</v>
      </c>
      <c r="AK11" s="403">
        <v>272</v>
      </c>
      <c r="AL11" s="403">
        <v>326</v>
      </c>
      <c r="AM11" s="405">
        <v>479</v>
      </c>
      <c r="AN11" s="401">
        <v>65</v>
      </c>
      <c r="AO11" s="403">
        <v>116</v>
      </c>
      <c r="AP11" s="403">
        <v>161</v>
      </c>
      <c r="AQ11" s="405">
        <v>347</v>
      </c>
      <c r="AR11" s="403">
        <v>72</v>
      </c>
      <c r="AS11" s="403">
        <v>184</v>
      </c>
      <c r="AT11" s="403">
        <v>290</v>
      </c>
      <c r="AU11" s="405">
        <v>518</v>
      </c>
      <c r="AV11" s="403">
        <v>1573</v>
      </c>
      <c r="AW11" s="403">
        <v>1878</v>
      </c>
      <c r="AX11" s="403">
        <v>1957</v>
      </c>
      <c r="AY11" s="405">
        <v>2100</v>
      </c>
      <c r="AZ11" s="403">
        <v>44</v>
      </c>
      <c r="BA11" s="403">
        <v>88</v>
      </c>
      <c r="BB11" s="403">
        <v>170</v>
      </c>
      <c r="BC11" s="686">
        <v>376</v>
      </c>
      <c r="BD11" s="850">
        <v>55</v>
      </c>
      <c r="BE11" s="850">
        <v>146</v>
      </c>
      <c r="BF11" s="850">
        <v>240</v>
      </c>
      <c r="BG11" s="686">
        <v>382</v>
      </c>
      <c r="BH11" s="684"/>
      <c r="BJ11" s="684"/>
    </row>
    <row r="12" spans="1:62" s="137" customFormat="1" ht="9.9499999999999993" customHeight="1">
      <c r="A12" s="138"/>
      <c r="B12" s="137" t="s">
        <v>103</v>
      </c>
      <c r="C12" s="139"/>
      <c r="D12" s="401">
        <v>27</v>
      </c>
      <c r="E12" s="403">
        <v>48</v>
      </c>
      <c r="F12" s="403">
        <v>75</v>
      </c>
      <c r="G12" s="405">
        <v>95</v>
      </c>
      <c r="H12" s="401">
        <v>22</v>
      </c>
      <c r="I12" s="403">
        <v>45</v>
      </c>
      <c r="J12" s="403">
        <v>82</v>
      </c>
      <c r="K12" s="405">
        <v>108</v>
      </c>
      <c r="L12" s="401">
        <v>28</v>
      </c>
      <c r="M12" s="403">
        <v>54</v>
      </c>
      <c r="N12" s="403">
        <v>96</v>
      </c>
      <c r="O12" s="405">
        <v>129</v>
      </c>
      <c r="P12" s="401">
        <v>29</v>
      </c>
      <c r="Q12" s="403">
        <v>55</v>
      </c>
      <c r="R12" s="403">
        <v>101</v>
      </c>
      <c r="S12" s="405">
        <v>128</v>
      </c>
      <c r="T12" s="401">
        <v>30</v>
      </c>
      <c r="U12" s="403">
        <v>58</v>
      </c>
      <c r="V12" s="403">
        <v>104</v>
      </c>
      <c r="W12" s="405">
        <v>134</v>
      </c>
      <c r="X12" s="401">
        <v>35</v>
      </c>
      <c r="Y12" s="403">
        <v>65</v>
      </c>
      <c r="Z12" s="403">
        <v>104</v>
      </c>
      <c r="AA12" s="405">
        <v>145</v>
      </c>
      <c r="AB12" s="401">
        <v>33</v>
      </c>
      <c r="AC12" s="403">
        <v>62</v>
      </c>
      <c r="AD12" s="403">
        <v>102</v>
      </c>
      <c r="AE12" s="405">
        <v>130</v>
      </c>
      <c r="AF12" s="401">
        <v>32</v>
      </c>
      <c r="AG12" s="403">
        <v>60</v>
      </c>
      <c r="AH12" s="403">
        <v>97</v>
      </c>
      <c r="AI12" s="405">
        <v>128</v>
      </c>
      <c r="AJ12" s="401">
        <v>30</v>
      </c>
      <c r="AK12" s="403">
        <v>58</v>
      </c>
      <c r="AL12" s="403">
        <v>101</v>
      </c>
      <c r="AM12" s="405">
        <v>134</v>
      </c>
      <c r="AN12" s="401">
        <v>35</v>
      </c>
      <c r="AO12" s="403">
        <v>67</v>
      </c>
      <c r="AP12" s="403">
        <v>116</v>
      </c>
      <c r="AQ12" s="405">
        <v>156</v>
      </c>
      <c r="AR12" s="403">
        <v>39</v>
      </c>
      <c r="AS12" s="403">
        <v>78</v>
      </c>
      <c r="AT12" s="403">
        <v>133</v>
      </c>
      <c r="AU12" s="405">
        <v>175</v>
      </c>
      <c r="AV12" s="403">
        <v>40</v>
      </c>
      <c r="AW12" s="403">
        <v>80</v>
      </c>
      <c r="AX12" s="403">
        <v>113</v>
      </c>
      <c r="AY12" s="405">
        <v>146</v>
      </c>
      <c r="AZ12" s="403">
        <v>35</v>
      </c>
      <c r="BA12" s="403">
        <v>66</v>
      </c>
      <c r="BB12" s="403">
        <v>117</v>
      </c>
      <c r="BC12" s="686">
        <v>152</v>
      </c>
      <c r="BD12" s="850">
        <v>35</v>
      </c>
      <c r="BE12" s="850">
        <v>65</v>
      </c>
      <c r="BF12" s="850">
        <v>99</v>
      </c>
      <c r="BG12" s="686">
        <v>133</v>
      </c>
      <c r="BH12" s="684"/>
      <c r="BJ12" s="684"/>
    </row>
    <row r="13" spans="1:62" s="137" customFormat="1" ht="9.9499999999999993" customHeight="1">
      <c r="A13" s="138"/>
      <c r="B13" s="137" t="s">
        <v>7</v>
      </c>
      <c r="C13" s="139"/>
      <c r="D13" s="401">
        <v>83</v>
      </c>
      <c r="E13" s="403">
        <v>62</v>
      </c>
      <c r="F13" s="403">
        <v>40</v>
      </c>
      <c r="G13" s="405">
        <v>174</v>
      </c>
      <c r="H13" s="401">
        <v>37</v>
      </c>
      <c r="I13" s="403">
        <v>24</v>
      </c>
      <c r="J13" s="403">
        <v>53</v>
      </c>
      <c r="K13" s="405">
        <v>76</v>
      </c>
      <c r="L13" s="401">
        <v>31</v>
      </c>
      <c r="M13" s="403">
        <v>206</v>
      </c>
      <c r="N13" s="403">
        <v>500</v>
      </c>
      <c r="O13" s="405">
        <v>499</v>
      </c>
      <c r="P13" s="401">
        <v>110</v>
      </c>
      <c r="Q13" s="403">
        <v>279</v>
      </c>
      <c r="R13" s="403">
        <v>386</v>
      </c>
      <c r="S13" s="405">
        <v>293</v>
      </c>
      <c r="T13" s="401">
        <v>201</v>
      </c>
      <c r="U13" s="403">
        <v>488</v>
      </c>
      <c r="V13" s="403">
        <v>658</v>
      </c>
      <c r="W13" s="405">
        <v>875</v>
      </c>
      <c r="X13" s="401">
        <v>233</v>
      </c>
      <c r="Y13" s="403">
        <v>479</v>
      </c>
      <c r="Z13" s="403">
        <v>975</v>
      </c>
      <c r="AA13" s="405">
        <v>1705</v>
      </c>
      <c r="AB13" s="401">
        <v>-97</v>
      </c>
      <c r="AC13" s="403">
        <v>-155</v>
      </c>
      <c r="AD13" s="403">
        <v>-2377</v>
      </c>
      <c r="AE13" s="405">
        <v>-2482</v>
      </c>
      <c r="AF13" s="401">
        <v>-197</v>
      </c>
      <c r="AG13" s="403">
        <v>-384</v>
      </c>
      <c r="AH13" s="403">
        <v>-493</v>
      </c>
      <c r="AI13" s="405">
        <v>-515</v>
      </c>
      <c r="AJ13" s="401">
        <v>1</v>
      </c>
      <c r="AK13" s="403">
        <v>35</v>
      </c>
      <c r="AL13" s="403">
        <v>115</v>
      </c>
      <c r="AM13" s="405">
        <v>-1474</v>
      </c>
      <c r="AN13" s="401">
        <v>171</v>
      </c>
      <c r="AO13" s="403">
        <v>348</v>
      </c>
      <c r="AP13" s="403">
        <v>682</v>
      </c>
      <c r="AQ13" s="405">
        <v>894</v>
      </c>
      <c r="AR13" s="403">
        <v>106</v>
      </c>
      <c r="AS13" s="403">
        <v>325</v>
      </c>
      <c r="AT13" s="403">
        <v>509</v>
      </c>
      <c r="AU13" s="405">
        <v>632</v>
      </c>
      <c r="AV13" s="403">
        <v>45</v>
      </c>
      <c r="AW13" s="403">
        <v>-208</v>
      </c>
      <c r="AX13" s="403">
        <v>-241</v>
      </c>
      <c r="AY13" s="405">
        <v>-186</v>
      </c>
      <c r="AZ13" s="403">
        <v>-36</v>
      </c>
      <c r="BA13" s="403">
        <v>-133</v>
      </c>
      <c r="BB13" s="403">
        <v>-244</v>
      </c>
      <c r="BC13" s="686">
        <v>-122</v>
      </c>
      <c r="BD13" s="850">
        <v>-465</v>
      </c>
      <c r="BE13" s="850">
        <v>-567</v>
      </c>
      <c r="BF13" s="850">
        <v>-240</v>
      </c>
      <c r="BG13" s="686">
        <v>-61</v>
      </c>
      <c r="BH13" s="684"/>
      <c r="BJ13" s="684"/>
    </row>
    <row r="14" spans="1:62" s="137" customFormat="1" ht="9.9499999999999993" customHeight="1">
      <c r="A14" s="138"/>
      <c r="B14" s="137" t="s">
        <v>143</v>
      </c>
      <c r="C14" s="139"/>
      <c r="D14" s="401">
        <v>0</v>
      </c>
      <c r="E14" s="403">
        <v>-1</v>
      </c>
      <c r="F14" s="403">
        <v>-1</v>
      </c>
      <c r="G14" s="405">
        <v>-535</v>
      </c>
      <c r="H14" s="401">
        <v>1</v>
      </c>
      <c r="I14" s="403">
        <v>-8</v>
      </c>
      <c r="J14" s="403">
        <v>-72</v>
      </c>
      <c r="K14" s="405">
        <v>-224</v>
      </c>
      <c r="L14" s="401">
        <v>-72</v>
      </c>
      <c r="M14" s="403">
        <v>-236</v>
      </c>
      <c r="N14" s="403">
        <v>-443</v>
      </c>
      <c r="O14" s="405">
        <v>-493</v>
      </c>
      <c r="P14" s="401">
        <v>-67</v>
      </c>
      <c r="Q14" s="403">
        <v>-181</v>
      </c>
      <c r="R14" s="403">
        <v>-248</v>
      </c>
      <c r="S14" s="405">
        <v>-193</v>
      </c>
      <c r="T14" s="401">
        <v>-164</v>
      </c>
      <c r="U14" s="403">
        <v>-177</v>
      </c>
      <c r="V14" s="403">
        <v>-186</v>
      </c>
      <c r="W14" s="405">
        <v>-198</v>
      </c>
      <c r="X14" s="401">
        <v>-11</v>
      </c>
      <c r="Y14" s="403">
        <v>-15</v>
      </c>
      <c r="Z14" s="403">
        <v>-76</v>
      </c>
      <c r="AA14" s="405">
        <v>-508</v>
      </c>
      <c r="AB14" s="401">
        <v>-2</v>
      </c>
      <c r="AC14" s="403">
        <v>4</v>
      </c>
      <c r="AD14" s="403">
        <v>5</v>
      </c>
      <c r="AE14" s="405">
        <v>9</v>
      </c>
      <c r="AF14" s="401">
        <v>-9</v>
      </c>
      <c r="AG14" s="403">
        <v>6</v>
      </c>
      <c r="AH14" s="403">
        <v>-102</v>
      </c>
      <c r="AI14" s="405">
        <v>-206</v>
      </c>
      <c r="AJ14" s="401">
        <v>17</v>
      </c>
      <c r="AK14" s="403">
        <v>26</v>
      </c>
      <c r="AL14" s="403">
        <v>34</v>
      </c>
      <c r="AM14" s="405">
        <v>99</v>
      </c>
      <c r="AN14" s="401">
        <v>15</v>
      </c>
      <c r="AO14" s="403">
        <v>21</v>
      </c>
      <c r="AP14" s="403">
        <v>-95</v>
      </c>
      <c r="AQ14" s="405">
        <v>-175</v>
      </c>
      <c r="AR14" s="403">
        <v>4</v>
      </c>
      <c r="AS14" s="403">
        <v>-4</v>
      </c>
      <c r="AT14" s="403">
        <v>-4</v>
      </c>
      <c r="AU14" s="405">
        <v>-124</v>
      </c>
      <c r="AV14" s="403">
        <v>-16</v>
      </c>
      <c r="AW14" s="403">
        <v>-30</v>
      </c>
      <c r="AX14" s="403">
        <v>41</v>
      </c>
      <c r="AY14" s="405">
        <v>47</v>
      </c>
      <c r="AZ14" s="403">
        <v>6</v>
      </c>
      <c r="BA14" s="403">
        <v>-45</v>
      </c>
      <c r="BB14" s="403">
        <v>-46</v>
      </c>
      <c r="BC14" s="686">
        <v>-17</v>
      </c>
      <c r="BD14" s="850">
        <v>-25</v>
      </c>
      <c r="BE14" s="850">
        <v>-122</v>
      </c>
      <c r="BF14" s="850">
        <v>-101</v>
      </c>
      <c r="BG14" s="686">
        <v>-74</v>
      </c>
      <c r="BH14" s="684"/>
      <c r="BJ14" s="684"/>
    </row>
    <row r="15" spans="1:62" s="137" customFormat="1" ht="9.9499999999999993" customHeight="1">
      <c r="A15" s="138"/>
      <c r="B15" s="137" t="s">
        <v>28</v>
      </c>
      <c r="C15" s="139"/>
      <c r="D15" s="401">
        <v>0</v>
      </c>
      <c r="E15" s="403">
        <v>2</v>
      </c>
      <c r="F15" s="403">
        <v>4</v>
      </c>
      <c r="G15" s="405">
        <v>6</v>
      </c>
      <c r="H15" s="401">
        <v>-1</v>
      </c>
      <c r="I15" s="403">
        <v>-1</v>
      </c>
      <c r="J15" s="403">
        <v>-2</v>
      </c>
      <c r="K15" s="405">
        <v>0</v>
      </c>
      <c r="L15" s="401">
        <v>3</v>
      </c>
      <c r="M15" s="403">
        <v>-1</v>
      </c>
      <c r="N15" s="403">
        <v>3</v>
      </c>
      <c r="O15" s="405">
        <v>15</v>
      </c>
      <c r="P15" s="401">
        <v>0</v>
      </c>
      <c r="Q15" s="403">
        <v>-3</v>
      </c>
      <c r="R15" s="403">
        <v>-10</v>
      </c>
      <c r="S15" s="405">
        <v>2</v>
      </c>
      <c r="T15" s="401">
        <v>8</v>
      </c>
      <c r="U15" s="403">
        <v>9</v>
      </c>
      <c r="V15" s="403">
        <v>1</v>
      </c>
      <c r="W15" s="405">
        <v>11</v>
      </c>
      <c r="X15" s="401">
        <v>5</v>
      </c>
      <c r="Y15" s="403">
        <v>1</v>
      </c>
      <c r="Z15" s="403">
        <v>17</v>
      </c>
      <c r="AA15" s="405">
        <v>48</v>
      </c>
      <c r="AB15" s="401">
        <v>13</v>
      </c>
      <c r="AC15" s="403">
        <v>7</v>
      </c>
      <c r="AD15" s="403">
        <v>4</v>
      </c>
      <c r="AE15" s="405">
        <v>12</v>
      </c>
      <c r="AF15" s="401">
        <v>6</v>
      </c>
      <c r="AG15" s="403">
        <v>30</v>
      </c>
      <c r="AH15" s="403">
        <v>42</v>
      </c>
      <c r="AI15" s="405">
        <v>62</v>
      </c>
      <c r="AJ15" s="401">
        <v>-3</v>
      </c>
      <c r="AK15" s="403">
        <v>-8</v>
      </c>
      <c r="AL15" s="403">
        <v>-5</v>
      </c>
      <c r="AM15" s="405">
        <v>7</v>
      </c>
      <c r="AN15" s="401">
        <v>2</v>
      </c>
      <c r="AO15" s="403">
        <v>13</v>
      </c>
      <c r="AP15" s="403">
        <v>16</v>
      </c>
      <c r="AQ15" s="405">
        <v>7</v>
      </c>
      <c r="AR15" s="403">
        <v>3</v>
      </c>
      <c r="AS15" s="403">
        <v>5</v>
      </c>
      <c r="AT15" s="403">
        <v>4</v>
      </c>
      <c r="AU15" s="405">
        <v>4</v>
      </c>
      <c r="AV15" s="403">
        <v>-9</v>
      </c>
      <c r="AW15" s="403">
        <v>0</v>
      </c>
      <c r="AX15" s="403">
        <v>2</v>
      </c>
      <c r="AY15" s="405">
        <v>12</v>
      </c>
      <c r="AZ15" s="403">
        <v>7</v>
      </c>
      <c r="BA15" s="403">
        <v>13</v>
      </c>
      <c r="BB15" s="403">
        <v>15</v>
      </c>
      <c r="BC15" s="686">
        <v>13</v>
      </c>
      <c r="BD15" s="850">
        <v>6</v>
      </c>
      <c r="BE15" s="850">
        <v>-10</v>
      </c>
      <c r="BF15" s="850">
        <v>-15</v>
      </c>
      <c r="BG15" s="686">
        <v>0</v>
      </c>
      <c r="BH15" s="684"/>
      <c r="BJ15" s="684"/>
    </row>
    <row r="16" spans="1:62" s="137" customFormat="1" ht="9.9499999999999993" customHeight="1">
      <c r="A16" s="138" t="s">
        <v>70</v>
      </c>
      <c r="C16" s="139"/>
      <c r="D16" s="401">
        <v>3</v>
      </c>
      <c r="E16" s="403">
        <v>37</v>
      </c>
      <c r="F16" s="403">
        <v>40</v>
      </c>
      <c r="G16" s="405">
        <v>51</v>
      </c>
      <c r="H16" s="401">
        <v>23</v>
      </c>
      <c r="I16" s="403">
        <v>42</v>
      </c>
      <c r="J16" s="403">
        <v>45</v>
      </c>
      <c r="K16" s="405">
        <v>72</v>
      </c>
      <c r="L16" s="401">
        <v>23</v>
      </c>
      <c r="M16" s="403">
        <v>25</v>
      </c>
      <c r="N16" s="403">
        <v>47</v>
      </c>
      <c r="O16" s="405">
        <v>53</v>
      </c>
      <c r="P16" s="401">
        <v>0</v>
      </c>
      <c r="Q16" s="403">
        <v>11</v>
      </c>
      <c r="R16" s="403">
        <v>13</v>
      </c>
      <c r="S16" s="405">
        <v>15</v>
      </c>
      <c r="T16" s="401">
        <v>4</v>
      </c>
      <c r="U16" s="403">
        <v>40</v>
      </c>
      <c r="V16" s="403">
        <v>59</v>
      </c>
      <c r="W16" s="405">
        <v>75</v>
      </c>
      <c r="X16" s="401">
        <v>8</v>
      </c>
      <c r="Y16" s="403">
        <v>14</v>
      </c>
      <c r="Z16" s="403">
        <v>30</v>
      </c>
      <c r="AA16" s="405">
        <v>48</v>
      </c>
      <c r="AB16" s="401">
        <v>15</v>
      </c>
      <c r="AC16" s="403">
        <v>14</v>
      </c>
      <c r="AD16" s="403">
        <v>14</v>
      </c>
      <c r="AE16" s="405">
        <v>15</v>
      </c>
      <c r="AF16" s="401">
        <v>0</v>
      </c>
      <c r="AG16" s="403">
        <v>0</v>
      </c>
      <c r="AH16" s="403">
        <v>10</v>
      </c>
      <c r="AI16" s="405">
        <v>11</v>
      </c>
      <c r="AJ16" s="401">
        <v>0</v>
      </c>
      <c r="AK16" s="403">
        <v>0</v>
      </c>
      <c r="AL16" s="403">
        <v>0</v>
      </c>
      <c r="AM16" s="405">
        <v>5</v>
      </c>
      <c r="AN16" s="401">
        <v>0</v>
      </c>
      <c r="AO16" s="403">
        <v>5</v>
      </c>
      <c r="AP16" s="403">
        <v>5</v>
      </c>
      <c r="AQ16" s="405">
        <v>5</v>
      </c>
      <c r="AR16" s="403">
        <v>0</v>
      </c>
      <c r="AS16" s="403">
        <v>4</v>
      </c>
      <c r="AT16" s="403">
        <v>28</v>
      </c>
      <c r="AU16" s="405">
        <v>28</v>
      </c>
      <c r="AV16" s="403">
        <v>0</v>
      </c>
      <c r="AW16" s="403">
        <v>0</v>
      </c>
      <c r="AX16" s="403">
        <v>13</v>
      </c>
      <c r="AY16" s="405">
        <v>13</v>
      </c>
      <c r="AZ16" s="403">
        <v>11</v>
      </c>
      <c r="BA16" s="403">
        <v>24</v>
      </c>
      <c r="BB16" s="403">
        <v>28</v>
      </c>
      <c r="BC16" s="686">
        <v>71</v>
      </c>
      <c r="BD16" s="850">
        <v>3</v>
      </c>
      <c r="BE16" s="850">
        <v>23</v>
      </c>
      <c r="BF16" s="850">
        <v>41</v>
      </c>
      <c r="BG16" s="686">
        <v>45</v>
      </c>
      <c r="BH16" s="684"/>
      <c r="BJ16" s="684"/>
    </row>
    <row r="17" spans="1:62" s="137" customFormat="1" ht="9.9499999999999993" customHeight="1">
      <c r="A17" s="138" t="s">
        <v>63</v>
      </c>
      <c r="C17" s="426"/>
      <c r="D17" s="401"/>
      <c r="E17" s="403"/>
      <c r="F17" s="403"/>
      <c r="G17" s="405"/>
      <c r="H17" s="401"/>
      <c r="I17" s="403"/>
      <c r="J17" s="403"/>
      <c r="K17" s="405"/>
      <c r="L17" s="401"/>
      <c r="M17" s="403"/>
      <c r="N17" s="403"/>
      <c r="O17" s="405"/>
      <c r="P17" s="401"/>
      <c r="Q17" s="403"/>
      <c r="R17" s="403"/>
      <c r="S17" s="405"/>
      <c r="T17" s="401"/>
      <c r="U17" s="403"/>
      <c r="V17" s="403"/>
      <c r="W17" s="405"/>
      <c r="X17" s="401"/>
      <c r="Y17" s="403"/>
      <c r="Z17" s="403"/>
      <c r="AA17" s="405"/>
      <c r="AB17" s="401"/>
      <c r="AC17" s="403"/>
      <c r="AD17" s="403"/>
      <c r="AE17" s="405"/>
      <c r="AF17" s="401"/>
      <c r="AG17" s="403"/>
      <c r="AH17" s="403"/>
      <c r="AI17" s="405"/>
      <c r="AJ17" s="401"/>
      <c r="AK17" s="403"/>
      <c r="AL17" s="403"/>
      <c r="AM17" s="405"/>
      <c r="AN17" s="401"/>
      <c r="AO17" s="403"/>
      <c r="AP17" s="403"/>
      <c r="AQ17" s="405"/>
      <c r="AR17" s="403"/>
      <c r="AS17" s="403"/>
      <c r="AT17" s="403"/>
      <c r="AU17" s="405"/>
      <c r="AV17" s="403"/>
      <c r="AW17" s="403"/>
      <c r="AX17" s="403"/>
      <c r="AY17" s="405"/>
      <c r="AZ17" s="403"/>
      <c r="BA17" s="403"/>
      <c r="BB17" s="403"/>
      <c r="BC17" s="866"/>
      <c r="BD17" s="850"/>
      <c r="BE17" s="850"/>
      <c r="BF17" s="850"/>
      <c r="BG17" s="866"/>
      <c r="BH17" s="684"/>
      <c r="BJ17" s="684"/>
    </row>
    <row r="18" spans="1:62" s="137" customFormat="1" ht="9.6" customHeight="1">
      <c r="A18" s="138"/>
      <c r="B18" s="137" t="s">
        <v>98</v>
      </c>
      <c r="C18" s="426"/>
      <c r="D18" s="401">
        <v>-351</v>
      </c>
      <c r="E18" s="403">
        <v>-385</v>
      </c>
      <c r="F18" s="403">
        <v>-406</v>
      </c>
      <c r="G18" s="405">
        <v>-432</v>
      </c>
      <c r="H18" s="401">
        <v>-8</v>
      </c>
      <c r="I18" s="403">
        <v>-45</v>
      </c>
      <c r="J18" s="403">
        <v>-106</v>
      </c>
      <c r="K18" s="405">
        <v>-62</v>
      </c>
      <c r="L18" s="401">
        <v>67</v>
      </c>
      <c r="M18" s="403">
        <v>-123</v>
      </c>
      <c r="N18" s="403">
        <v>-481</v>
      </c>
      <c r="O18" s="405">
        <v>-626</v>
      </c>
      <c r="P18" s="401">
        <v>-134</v>
      </c>
      <c r="Q18" s="403">
        <v>-323</v>
      </c>
      <c r="R18" s="403">
        <v>-327</v>
      </c>
      <c r="S18" s="405">
        <v>-394</v>
      </c>
      <c r="T18" s="401">
        <v>105</v>
      </c>
      <c r="U18" s="403">
        <v>-87</v>
      </c>
      <c r="V18" s="403">
        <v>207</v>
      </c>
      <c r="W18" s="405">
        <v>166</v>
      </c>
      <c r="X18" s="401">
        <v>156</v>
      </c>
      <c r="Y18" s="403">
        <v>385</v>
      </c>
      <c r="Z18" s="403">
        <v>-84</v>
      </c>
      <c r="AA18" s="405">
        <v>-834</v>
      </c>
      <c r="AB18" s="401">
        <v>-76</v>
      </c>
      <c r="AC18" s="403">
        <v>-28</v>
      </c>
      <c r="AD18" s="403">
        <v>-57</v>
      </c>
      <c r="AE18" s="405">
        <v>-62</v>
      </c>
      <c r="AF18" s="401">
        <v>-5</v>
      </c>
      <c r="AG18" s="403">
        <v>39</v>
      </c>
      <c r="AH18" s="403">
        <v>34</v>
      </c>
      <c r="AI18" s="405">
        <v>100</v>
      </c>
      <c r="AJ18" s="401">
        <v>-62</v>
      </c>
      <c r="AK18" s="403">
        <v>-71</v>
      </c>
      <c r="AL18" s="403">
        <v>-65</v>
      </c>
      <c r="AM18" s="405">
        <v>-20</v>
      </c>
      <c r="AN18" s="401">
        <v>60</v>
      </c>
      <c r="AO18" s="403">
        <v>246</v>
      </c>
      <c r="AP18" s="403">
        <v>298</v>
      </c>
      <c r="AQ18" s="405">
        <v>166</v>
      </c>
      <c r="AR18" s="403">
        <v>21</v>
      </c>
      <c r="AS18" s="403">
        <v>-157</v>
      </c>
      <c r="AT18" s="403">
        <v>-243</v>
      </c>
      <c r="AU18" s="405">
        <v>-180</v>
      </c>
      <c r="AV18" s="403">
        <v>-1206</v>
      </c>
      <c r="AW18" s="403">
        <v>-1079</v>
      </c>
      <c r="AX18" s="403">
        <v>-1075</v>
      </c>
      <c r="AY18" s="405">
        <v>-1145</v>
      </c>
      <c r="AZ18" s="403">
        <v>367</v>
      </c>
      <c r="BA18" s="403">
        <v>794</v>
      </c>
      <c r="BB18" s="403">
        <v>1288</v>
      </c>
      <c r="BC18" s="686">
        <v>1152</v>
      </c>
      <c r="BD18" s="850">
        <v>2820</v>
      </c>
      <c r="BE18" s="850">
        <v>4197</v>
      </c>
      <c r="BF18" s="850">
        <v>4215</v>
      </c>
      <c r="BG18" s="686">
        <v>3982</v>
      </c>
      <c r="BH18" s="684"/>
      <c r="BJ18" s="684"/>
    </row>
    <row r="19" spans="1:62" s="137" customFormat="1" ht="9.6" customHeight="1">
      <c r="A19" s="138"/>
      <c r="B19" s="137" t="s">
        <v>212</v>
      </c>
      <c r="C19" s="426"/>
      <c r="D19" s="401"/>
      <c r="E19" s="403"/>
      <c r="F19" s="403"/>
      <c r="G19" s="405"/>
      <c r="H19" s="401"/>
      <c r="I19" s="403"/>
      <c r="J19" s="403"/>
      <c r="K19" s="405"/>
      <c r="L19" s="401"/>
      <c r="M19" s="403"/>
      <c r="N19" s="403"/>
      <c r="O19" s="405"/>
      <c r="P19" s="401"/>
      <c r="Q19" s="403"/>
      <c r="R19" s="403"/>
      <c r="S19" s="405"/>
      <c r="T19" s="401"/>
      <c r="U19" s="403"/>
      <c r="V19" s="403"/>
      <c r="W19" s="405"/>
      <c r="X19" s="401"/>
      <c r="Y19" s="403"/>
      <c r="Z19" s="403"/>
      <c r="AA19" s="405"/>
      <c r="AB19" s="401"/>
      <c r="AC19" s="403"/>
      <c r="AD19" s="403"/>
      <c r="AE19" s="405"/>
      <c r="AF19" s="401"/>
      <c r="AG19" s="403"/>
      <c r="AH19" s="403"/>
      <c r="AI19" s="405"/>
      <c r="AJ19" s="401"/>
      <c r="AK19" s="403"/>
      <c r="AL19" s="403"/>
      <c r="AM19" s="405"/>
      <c r="AN19" s="401"/>
      <c r="AO19" s="403"/>
      <c r="AP19" s="403"/>
      <c r="AQ19" s="405"/>
      <c r="AR19" s="401"/>
      <c r="AS19" s="403"/>
      <c r="AT19" s="403"/>
      <c r="AU19" s="405"/>
      <c r="AV19" s="401"/>
      <c r="AW19" s="403"/>
      <c r="AX19" s="403"/>
      <c r="AY19" s="405"/>
      <c r="AZ19" s="403"/>
      <c r="BA19" s="403"/>
      <c r="BB19" s="403"/>
      <c r="BC19" s="866"/>
      <c r="BD19" s="850"/>
      <c r="BE19" s="850"/>
      <c r="BF19" s="850"/>
      <c r="BG19" s="866"/>
      <c r="BH19" s="684"/>
      <c r="BJ19" s="684"/>
    </row>
    <row r="20" spans="1:62" s="137" customFormat="1" ht="9.6" customHeight="1">
      <c r="A20" s="138"/>
      <c r="B20" s="1003" t="s">
        <v>204</v>
      </c>
      <c r="C20" s="1004"/>
      <c r="D20" s="401">
        <v>311</v>
      </c>
      <c r="E20" s="403">
        <v>656</v>
      </c>
      <c r="F20" s="403">
        <v>987</v>
      </c>
      <c r="G20" s="405">
        <v>1278</v>
      </c>
      <c r="H20" s="401">
        <v>23</v>
      </c>
      <c r="I20" s="403">
        <v>39</v>
      </c>
      <c r="J20" s="403">
        <v>25</v>
      </c>
      <c r="K20" s="405">
        <v>7</v>
      </c>
      <c r="L20" s="401">
        <v>25</v>
      </c>
      <c r="M20" s="403">
        <v>31</v>
      </c>
      <c r="N20" s="403">
        <v>84</v>
      </c>
      <c r="O20" s="405">
        <v>181</v>
      </c>
      <c r="P20" s="401">
        <v>134</v>
      </c>
      <c r="Q20" s="403">
        <v>307</v>
      </c>
      <c r="R20" s="403">
        <v>556</v>
      </c>
      <c r="S20" s="405">
        <v>711</v>
      </c>
      <c r="T20" s="401">
        <v>67</v>
      </c>
      <c r="U20" s="403">
        <v>136</v>
      </c>
      <c r="V20" s="403">
        <v>115</v>
      </c>
      <c r="W20" s="405">
        <v>116</v>
      </c>
      <c r="X20" s="401">
        <v>-34</v>
      </c>
      <c r="Y20" s="403">
        <v>-121</v>
      </c>
      <c r="Z20" s="403">
        <v>-189</v>
      </c>
      <c r="AA20" s="405">
        <v>34</v>
      </c>
      <c r="AB20" s="401">
        <v>368</v>
      </c>
      <c r="AC20" s="403">
        <v>561</v>
      </c>
      <c r="AD20" s="403">
        <v>661</v>
      </c>
      <c r="AE20" s="405">
        <v>730</v>
      </c>
      <c r="AF20" s="401">
        <v>18</v>
      </c>
      <c r="AG20" s="403">
        <v>3</v>
      </c>
      <c r="AH20" s="403">
        <v>-22</v>
      </c>
      <c r="AI20" s="405">
        <v>-22</v>
      </c>
      <c r="AJ20" s="401">
        <v>2</v>
      </c>
      <c r="AK20" s="403">
        <v>3</v>
      </c>
      <c r="AL20" s="403">
        <v>5</v>
      </c>
      <c r="AM20" s="405">
        <v>7</v>
      </c>
      <c r="AN20" s="401">
        <v>-22</v>
      </c>
      <c r="AO20" s="403">
        <v>-88</v>
      </c>
      <c r="AP20" s="403">
        <v>-180</v>
      </c>
      <c r="AQ20" s="405">
        <v>-259</v>
      </c>
      <c r="AR20" s="403">
        <v>21</v>
      </c>
      <c r="AS20" s="403">
        <v>31</v>
      </c>
      <c r="AT20" s="403">
        <v>140</v>
      </c>
      <c r="AU20" s="405">
        <v>231</v>
      </c>
      <c r="AV20" s="403">
        <v>84</v>
      </c>
      <c r="AW20" s="403">
        <v>724</v>
      </c>
      <c r="AX20" s="403">
        <v>999</v>
      </c>
      <c r="AY20" s="405">
        <v>1071</v>
      </c>
      <c r="AZ20" s="403">
        <v>-30</v>
      </c>
      <c r="BA20" s="403">
        <v>-223</v>
      </c>
      <c r="BB20" s="403">
        <v>-516</v>
      </c>
      <c r="BC20" s="686">
        <v>-638</v>
      </c>
      <c r="BD20" s="850">
        <v>-296</v>
      </c>
      <c r="BE20" s="850">
        <v>-2410</v>
      </c>
      <c r="BF20" s="850">
        <v>-3257</v>
      </c>
      <c r="BG20" s="686">
        <v>-3501</v>
      </c>
      <c r="BH20" s="684"/>
      <c r="BJ20" s="684"/>
    </row>
    <row r="21" spans="1:62" s="137" customFormat="1" ht="9" customHeight="1">
      <c r="A21" s="138" t="s">
        <v>128</v>
      </c>
      <c r="C21" s="426"/>
      <c r="D21" s="401">
        <v>-5</v>
      </c>
      <c r="E21" s="403">
        <v>-22</v>
      </c>
      <c r="F21" s="403">
        <v>-34</v>
      </c>
      <c r="G21" s="405">
        <v>-76</v>
      </c>
      <c r="H21" s="401">
        <v>0</v>
      </c>
      <c r="I21" s="403">
        <v>0</v>
      </c>
      <c r="J21" s="403">
        <v>0</v>
      </c>
      <c r="K21" s="405">
        <v>0</v>
      </c>
      <c r="L21" s="401">
        <v>0</v>
      </c>
      <c r="M21" s="403">
        <v>0</v>
      </c>
      <c r="N21" s="403">
        <v>0</v>
      </c>
      <c r="O21" s="405">
        <v>0</v>
      </c>
      <c r="P21" s="401">
        <v>-17</v>
      </c>
      <c r="Q21" s="403">
        <v>-22</v>
      </c>
      <c r="R21" s="403">
        <v>-49</v>
      </c>
      <c r="S21" s="405">
        <v>-67</v>
      </c>
      <c r="T21" s="401">
        <v>-12</v>
      </c>
      <c r="U21" s="403">
        <v>-22</v>
      </c>
      <c r="V21" s="403">
        <v>-50</v>
      </c>
      <c r="W21" s="405">
        <v>-56</v>
      </c>
      <c r="X21" s="401">
        <v>-27</v>
      </c>
      <c r="Y21" s="403">
        <v>-64</v>
      </c>
      <c r="Z21" s="403">
        <v>-88</v>
      </c>
      <c r="AA21" s="405">
        <v>-99</v>
      </c>
      <c r="AB21" s="401">
        <v>-9</v>
      </c>
      <c r="AC21" s="403">
        <v>-16</v>
      </c>
      <c r="AD21" s="403">
        <v>-24</v>
      </c>
      <c r="AE21" s="405">
        <v>-26</v>
      </c>
      <c r="AF21" s="401">
        <v>0</v>
      </c>
      <c r="AG21" s="403">
        <v>-12</v>
      </c>
      <c r="AH21" s="403">
        <v>-22</v>
      </c>
      <c r="AI21" s="405">
        <v>-30</v>
      </c>
      <c r="AJ21" s="401">
        <v>0</v>
      </c>
      <c r="AK21" s="403">
        <v>0</v>
      </c>
      <c r="AL21" s="403">
        <v>0</v>
      </c>
      <c r="AM21" s="405">
        <v>0</v>
      </c>
      <c r="AN21" s="401">
        <v>0</v>
      </c>
      <c r="AO21" s="403">
        <v>0</v>
      </c>
      <c r="AP21" s="403">
        <v>0</v>
      </c>
      <c r="AQ21" s="405">
        <v>0</v>
      </c>
      <c r="AR21" s="403">
        <v>0</v>
      </c>
      <c r="AS21" s="403">
        <v>0</v>
      </c>
      <c r="AT21" s="403">
        <v>0</v>
      </c>
      <c r="AU21" s="405">
        <v>0</v>
      </c>
      <c r="AV21" s="403">
        <v>0</v>
      </c>
      <c r="AW21" s="403">
        <v>0</v>
      </c>
      <c r="AX21" s="403">
        <v>0</v>
      </c>
      <c r="AY21" s="405">
        <v>0</v>
      </c>
      <c r="AZ21" s="403">
        <v>0</v>
      </c>
      <c r="BA21" s="403">
        <v>0</v>
      </c>
      <c r="BB21" s="403">
        <v>0</v>
      </c>
      <c r="BC21" s="866">
        <v>0</v>
      </c>
      <c r="BD21" s="850">
        <v>0</v>
      </c>
      <c r="BE21" s="850">
        <v>0</v>
      </c>
      <c r="BF21" s="850">
        <v>0</v>
      </c>
      <c r="BG21" s="866">
        <v>0</v>
      </c>
      <c r="BH21" s="684"/>
      <c r="BJ21" s="684"/>
    </row>
    <row r="22" spans="1:62" s="137" customFormat="1" ht="9.6" customHeight="1">
      <c r="A22" s="138" t="s">
        <v>29</v>
      </c>
      <c r="C22" s="426"/>
      <c r="D22" s="401">
        <v>3</v>
      </c>
      <c r="E22" s="403">
        <v>7</v>
      </c>
      <c r="F22" s="403">
        <v>10</v>
      </c>
      <c r="G22" s="405">
        <v>19</v>
      </c>
      <c r="H22" s="401">
        <v>2</v>
      </c>
      <c r="I22" s="403">
        <v>8</v>
      </c>
      <c r="J22" s="403">
        <v>14</v>
      </c>
      <c r="K22" s="405">
        <v>17</v>
      </c>
      <c r="L22" s="401">
        <v>6</v>
      </c>
      <c r="M22" s="403">
        <v>13</v>
      </c>
      <c r="N22" s="403">
        <v>22</v>
      </c>
      <c r="O22" s="405">
        <v>27</v>
      </c>
      <c r="P22" s="401">
        <v>3</v>
      </c>
      <c r="Q22" s="403">
        <v>10</v>
      </c>
      <c r="R22" s="403">
        <v>12</v>
      </c>
      <c r="S22" s="405">
        <v>15</v>
      </c>
      <c r="T22" s="401">
        <v>5</v>
      </c>
      <c r="U22" s="403">
        <v>8</v>
      </c>
      <c r="V22" s="403">
        <v>16</v>
      </c>
      <c r="W22" s="405">
        <v>19</v>
      </c>
      <c r="X22" s="401">
        <v>4</v>
      </c>
      <c r="Y22" s="403">
        <v>7</v>
      </c>
      <c r="Z22" s="403">
        <v>9</v>
      </c>
      <c r="AA22" s="405">
        <v>13</v>
      </c>
      <c r="AB22" s="401">
        <v>2</v>
      </c>
      <c r="AC22" s="403">
        <v>6</v>
      </c>
      <c r="AD22" s="403">
        <v>9</v>
      </c>
      <c r="AE22" s="405">
        <v>12</v>
      </c>
      <c r="AF22" s="401">
        <v>2</v>
      </c>
      <c r="AG22" s="403">
        <v>5</v>
      </c>
      <c r="AH22" s="403">
        <v>8</v>
      </c>
      <c r="AI22" s="405">
        <v>11</v>
      </c>
      <c r="AJ22" s="401">
        <v>-1</v>
      </c>
      <c r="AK22" s="403">
        <v>-1</v>
      </c>
      <c r="AL22" s="403">
        <v>0</v>
      </c>
      <c r="AM22" s="405">
        <v>2</v>
      </c>
      <c r="AN22" s="401">
        <v>-1</v>
      </c>
      <c r="AO22" s="403">
        <v>0</v>
      </c>
      <c r="AP22" s="403">
        <v>2</v>
      </c>
      <c r="AQ22" s="405">
        <v>3</v>
      </c>
      <c r="AR22" s="403">
        <v>1</v>
      </c>
      <c r="AS22" s="403">
        <v>2</v>
      </c>
      <c r="AT22" s="403">
        <v>1</v>
      </c>
      <c r="AU22" s="405">
        <v>1</v>
      </c>
      <c r="AV22" s="403">
        <v>0</v>
      </c>
      <c r="AW22" s="403">
        <v>0</v>
      </c>
      <c r="AX22" s="403">
        <v>-1</v>
      </c>
      <c r="AY22" s="405">
        <v>1</v>
      </c>
      <c r="AZ22" s="403">
        <v>1</v>
      </c>
      <c r="BA22" s="403">
        <v>1</v>
      </c>
      <c r="BB22" s="403">
        <v>8</v>
      </c>
      <c r="BC22" s="686">
        <v>7</v>
      </c>
      <c r="BD22" s="850">
        <v>2</v>
      </c>
      <c r="BE22" s="850">
        <v>21</v>
      </c>
      <c r="BF22" s="850">
        <v>33</v>
      </c>
      <c r="BG22" s="686">
        <v>45</v>
      </c>
      <c r="BH22" s="684"/>
      <c r="BJ22" s="684"/>
    </row>
    <row r="23" spans="1:62" s="137" customFormat="1" ht="9.6" customHeight="1">
      <c r="A23" s="138" t="s">
        <v>30</v>
      </c>
      <c r="C23" s="139"/>
      <c r="D23" s="401"/>
      <c r="E23" s="403"/>
      <c r="F23" s="403"/>
      <c r="G23" s="405"/>
      <c r="H23" s="401"/>
      <c r="I23" s="403"/>
      <c r="J23" s="403"/>
      <c r="K23" s="405"/>
      <c r="L23" s="401"/>
      <c r="M23" s="403"/>
      <c r="N23" s="403"/>
      <c r="O23" s="405"/>
      <c r="P23" s="401"/>
      <c r="Q23" s="403"/>
      <c r="R23" s="403"/>
      <c r="S23" s="405"/>
      <c r="T23" s="401"/>
      <c r="U23" s="403"/>
      <c r="V23" s="403"/>
      <c r="W23" s="405"/>
      <c r="X23" s="401"/>
      <c r="Y23" s="403"/>
      <c r="Z23" s="403"/>
      <c r="AA23" s="405"/>
      <c r="AB23" s="401"/>
      <c r="AC23" s="403"/>
      <c r="AD23" s="403"/>
      <c r="AE23" s="405"/>
      <c r="AF23" s="401"/>
      <c r="AG23" s="403"/>
      <c r="AH23" s="403"/>
      <c r="AI23" s="405"/>
      <c r="AJ23" s="401"/>
      <c r="AK23" s="403"/>
      <c r="AL23" s="403"/>
      <c r="AM23" s="405"/>
      <c r="AN23" s="401"/>
      <c r="AO23" s="403"/>
      <c r="AP23" s="403"/>
      <c r="AQ23" s="405"/>
      <c r="AR23" s="403"/>
      <c r="AS23" s="403"/>
      <c r="AT23" s="403"/>
      <c r="AU23" s="405"/>
      <c r="AV23" s="403"/>
      <c r="AW23" s="403"/>
      <c r="AX23" s="403"/>
      <c r="AY23" s="405"/>
      <c r="AZ23" s="403"/>
      <c r="BA23" s="403"/>
      <c r="BB23" s="403"/>
      <c r="BC23" s="866"/>
      <c r="BD23" s="850"/>
      <c r="BE23" s="850"/>
      <c r="BF23" s="850"/>
      <c r="BG23" s="866"/>
      <c r="BH23" s="684"/>
      <c r="BJ23" s="684"/>
    </row>
    <row r="24" spans="1:62" s="137" customFormat="1" ht="9.6" customHeight="1">
      <c r="A24" s="138" t="s">
        <v>158</v>
      </c>
      <c r="C24" s="139"/>
      <c r="D24" s="401"/>
      <c r="E24" s="403"/>
      <c r="F24" s="403"/>
      <c r="G24" s="405"/>
      <c r="H24" s="401"/>
      <c r="I24" s="403"/>
      <c r="J24" s="403"/>
      <c r="K24" s="405"/>
      <c r="L24" s="401"/>
      <c r="M24" s="403"/>
      <c r="N24" s="403"/>
      <c r="O24" s="405"/>
      <c r="P24" s="401"/>
      <c r="Q24" s="403"/>
      <c r="R24" s="403"/>
      <c r="S24" s="405"/>
      <c r="T24" s="401"/>
      <c r="U24" s="403"/>
      <c r="V24" s="403"/>
      <c r="W24" s="405"/>
      <c r="X24" s="401"/>
      <c r="Y24" s="403"/>
      <c r="Z24" s="403"/>
      <c r="AA24" s="405"/>
      <c r="AB24" s="401"/>
      <c r="AC24" s="403"/>
      <c r="AD24" s="403"/>
      <c r="AE24" s="405"/>
      <c r="AF24" s="401"/>
      <c r="AG24" s="403"/>
      <c r="AH24" s="403"/>
      <c r="AI24" s="405"/>
      <c r="AJ24" s="401"/>
      <c r="AK24" s="403"/>
      <c r="AL24" s="403"/>
      <c r="AM24" s="405"/>
      <c r="AN24" s="401"/>
      <c r="AO24" s="403"/>
      <c r="AP24" s="403"/>
      <c r="AQ24" s="405"/>
      <c r="AR24" s="403"/>
      <c r="AS24" s="403"/>
      <c r="AT24" s="403"/>
      <c r="AU24" s="405"/>
      <c r="AV24" s="403"/>
      <c r="AW24" s="403"/>
      <c r="AX24" s="403"/>
      <c r="AY24" s="405"/>
      <c r="AZ24" s="403"/>
      <c r="BA24" s="403"/>
      <c r="BB24" s="403"/>
      <c r="BC24" s="866"/>
      <c r="BD24" s="850"/>
      <c r="BE24" s="850"/>
      <c r="BF24" s="850"/>
      <c r="BG24" s="866"/>
      <c r="BH24" s="684"/>
      <c r="BJ24" s="684"/>
    </row>
    <row r="25" spans="1:62" s="137" customFormat="1" ht="9.6" customHeight="1">
      <c r="A25" s="138"/>
      <c r="B25" s="137" t="s">
        <v>21</v>
      </c>
      <c r="C25" s="139"/>
      <c r="D25" s="401">
        <v>157</v>
      </c>
      <c r="E25" s="403">
        <v>149</v>
      </c>
      <c r="F25" s="403">
        <v>119</v>
      </c>
      <c r="G25" s="405">
        <v>-48</v>
      </c>
      <c r="H25" s="401">
        <v>-96</v>
      </c>
      <c r="I25" s="403">
        <v>-39</v>
      </c>
      <c r="J25" s="403">
        <v>-125</v>
      </c>
      <c r="K25" s="405">
        <v>-339</v>
      </c>
      <c r="L25" s="401">
        <v>-114</v>
      </c>
      <c r="M25" s="403">
        <v>-165</v>
      </c>
      <c r="N25" s="403">
        <v>-129</v>
      </c>
      <c r="O25" s="405">
        <v>-340</v>
      </c>
      <c r="P25" s="401">
        <v>-90</v>
      </c>
      <c r="Q25" s="403">
        <v>115</v>
      </c>
      <c r="R25" s="403">
        <v>-112</v>
      </c>
      <c r="S25" s="405">
        <v>-179</v>
      </c>
      <c r="T25" s="401">
        <v>-237</v>
      </c>
      <c r="U25" s="403">
        <v>-165</v>
      </c>
      <c r="V25" s="403">
        <v>-214</v>
      </c>
      <c r="W25" s="405">
        <v>-24</v>
      </c>
      <c r="X25" s="401">
        <v>-144</v>
      </c>
      <c r="Y25" s="403">
        <v>-249</v>
      </c>
      <c r="Z25" s="403">
        <v>-341</v>
      </c>
      <c r="AA25" s="405">
        <v>85</v>
      </c>
      <c r="AB25" s="401">
        <v>353</v>
      </c>
      <c r="AC25" s="403">
        <v>298</v>
      </c>
      <c r="AD25" s="403">
        <v>448</v>
      </c>
      <c r="AE25" s="405">
        <v>641</v>
      </c>
      <c r="AF25" s="401">
        <v>132</v>
      </c>
      <c r="AG25" s="403">
        <v>-23</v>
      </c>
      <c r="AH25" s="403">
        <v>-12</v>
      </c>
      <c r="AI25" s="405">
        <v>-233</v>
      </c>
      <c r="AJ25" s="401">
        <v>29</v>
      </c>
      <c r="AK25" s="403">
        <v>104</v>
      </c>
      <c r="AL25" s="403">
        <v>-25</v>
      </c>
      <c r="AM25" s="405">
        <v>-392</v>
      </c>
      <c r="AN25" s="401">
        <v>-110</v>
      </c>
      <c r="AO25" s="403">
        <v>-310</v>
      </c>
      <c r="AP25" s="403">
        <v>-554</v>
      </c>
      <c r="AQ25" s="405">
        <v>-368</v>
      </c>
      <c r="AR25" s="403">
        <v>-309</v>
      </c>
      <c r="AS25" s="403">
        <v>-70</v>
      </c>
      <c r="AT25" s="403">
        <v>-6</v>
      </c>
      <c r="AU25" s="405">
        <v>-92</v>
      </c>
      <c r="AV25" s="403">
        <v>722</v>
      </c>
      <c r="AW25" s="403">
        <v>1191</v>
      </c>
      <c r="AX25" s="403">
        <v>931</v>
      </c>
      <c r="AY25" s="405">
        <v>467</v>
      </c>
      <c r="AZ25" s="403">
        <v>-308</v>
      </c>
      <c r="BA25" s="403">
        <v>-494</v>
      </c>
      <c r="BB25" s="403">
        <v>-639</v>
      </c>
      <c r="BC25" s="686">
        <v>-821</v>
      </c>
      <c r="BD25" s="850">
        <v>-878</v>
      </c>
      <c r="BE25" s="850">
        <v>-1400</v>
      </c>
      <c r="BF25" s="850">
        <v>-1008</v>
      </c>
      <c r="BG25" s="686">
        <v>-347</v>
      </c>
      <c r="BH25" s="684"/>
      <c r="BJ25" s="684"/>
    </row>
    <row r="26" spans="1:62" s="137" customFormat="1" ht="9.9499999999999993" customHeight="1">
      <c r="A26" s="138"/>
      <c r="B26" s="137" t="s">
        <v>22</v>
      </c>
      <c r="C26" s="139"/>
      <c r="D26" s="401">
        <v>-23</v>
      </c>
      <c r="E26" s="403">
        <v>-22</v>
      </c>
      <c r="F26" s="403">
        <v>-24</v>
      </c>
      <c r="G26" s="405">
        <v>-50</v>
      </c>
      <c r="H26" s="401">
        <v>-53</v>
      </c>
      <c r="I26" s="403">
        <v>-67</v>
      </c>
      <c r="J26" s="403">
        <v>-134</v>
      </c>
      <c r="K26" s="405">
        <v>-172</v>
      </c>
      <c r="L26" s="401">
        <v>-68</v>
      </c>
      <c r="M26" s="403">
        <v>-127</v>
      </c>
      <c r="N26" s="403">
        <v>-168</v>
      </c>
      <c r="O26" s="405">
        <v>-177</v>
      </c>
      <c r="P26" s="401">
        <v>10</v>
      </c>
      <c r="Q26" s="403">
        <v>-104</v>
      </c>
      <c r="R26" s="403">
        <v>-155</v>
      </c>
      <c r="S26" s="405">
        <v>-157</v>
      </c>
      <c r="T26" s="401">
        <v>-15</v>
      </c>
      <c r="U26" s="403">
        <v>22</v>
      </c>
      <c r="V26" s="403">
        <v>61</v>
      </c>
      <c r="W26" s="405">
        <v>53</v>
      </c>
      <c r="X26" s="401">
        <v>-69</v>
      </c>
      <c r="Y26" s="403">
        <v>-110</v>
      </c>
      <c r="Z26" s="403">
        <v>-119</v>
      </c>
      <c r="AA26" s="405">
        <v>-162</v>
      </c>
      <c r="AB26" s="401">
        <v>-62</v>
      </c>
      <c r="AC26" s="403">
        <v>38</v>
      </c>
      <c r="AD26" s="403">
        <v>27</v>
      </c>
      <c r="AE26" s="405">
        <v>58</v>
      </c>
      <c r="AF26" s="401">
        <v>58</v>
      </c>
      <c r="AG26" s="403">
        <v>96</v>
      </c>
      <c r="AH26" s="403">
        <v>138</v>
      </c>
      <c r="AI26" s="405">
        <v>171</v>
      </c>
      <c r="AJ26" s="401">
        <v>25</v>
      </c>
      <c r="AK26" s="403">
        <v>-6</v>
      </c>
      <c r="AL26" s="403">
        <v>-18</v>
      </c>
      <c r="AM26" s="405">
        <v>-175</v>
      </c>
      <c r="AN26" s="401">
        <v>-107</v>
      </c>
      <c r="AO26" s="403">
        <v>-192</v>
      </c>
      <c r="AP26" s="403">
        <v>-287</v>
      </c>
      <c r="AQ26" s="405">
        <v>-395</v>
      </c>
      <c r="AR26" s="403">
        <v>-19</v>
      </c>
      <c r="AS26" s="403">
        <v>-11</v>
      </c>
      <c r="AT26" s="403">
        <v>56</v>
      </c>
      <c r="AU26" s="405">
        <v>90</v>
      </c>
      <c r="AV26" s="403">
        <v>103</v>
      </c>
      <c r="AW26" s="403">
        <v>85</v>
      </c>
      <c r="AX26" s="403">
        <v>92</v>
      </c>
      <c r="AY26" s="405">
        <v>123</v>
      </c>
      <c r="AZ26" s="403">
        <v>64</v>
      </c>
      <c r="BA26" s="403">
        <v>101</v>
      </c>
      <c r="BB26" s="403">
        <v>95</v>
      </c>
      <c r="BC26" s="686">
        <v>-13</v>
      </c>
      <c r="BD26" s="850">
        <v>-14</v>
      </c>
      <c r="BE26" s="850">
        <v>-171</v>
      </c>
      <c r="BF26" s="850">
        <v>-311</v>
      </c>
      <c r="BG26" s="686">
        <v>-534</v>
      </c>
      <c r="BH26" s="684"/>
      <c r="BJ26" s="684"/>
    </row>
    <row r="27" spans="1:62" s="137" customFormat="1" ht="9.9499999999999993" customHeight="1">
      <c r="A27" s="138"/>
      <c r="B27" s="137" t="s">
        <v>24</v>
      </c>
      <c r="C27" s="139"/>
      <c r="D27" s="401">
        <v>-353</v>
      </c>
      <c r="E27" s="403">
        <v>-415</v>
      </c>
      <c r="F27" s="403">
        <v>-362</v>
      </c>
      <c r="G27" s="405">
        <v>-154</v>
      </c>
      <c r="H27" s="401">
        <v>148</v>
      </c>
      <c r="I27" s="403">
        <v>255</v>
      </c>
      <c r="J27" s="403">
        <v>527</v>
      </c>
      <c r="K27" s="405">
        <v>655</v>
      </c>
      <c r="L27" s="401">
        <v>165</v>
      </c>
      <c r="M27" s="403">
        <v>189</v>
      </c>
      <c r="N27" s="403">
        <v>245</v>
      </c>
      <c r="O27" s="405">
        <v>351</v>
      </c>
      <c r="P27" s="401">
        <v>237</v>
      </c>
      <c r="Q27" s="403">
        <v>176</v>
      </c>
      <c r="R27" s="403">
        <v>84</v>
      </c>
      <c r="S27" s="405">
        <v>-17</v>
      </c>
      <c r="T27" s="401">
        <v>186</v>
      </c>
      <c r="U27" s="403">
        <v>141</v>
      </c>
      <c r="V27" s="403">
        <v>145</v>
      </c>
      <c r="W27" s="405">
        <v>179</v>
      </c>
      <c r="X27" s="401">
        <v>362</v>
      </c>
      <c r="Y27" s="403">
        <v>348</v>
      </c>
      <c r="Z27" s="403">
        <v>567</v>
      </c>
      <c r="AA27" s="405">
        <v>544</v>
      </c>
      <c r="AB27" s="401">
        <v>-678</v>
      </c>
      <c r="AC27" s="403">
        <v>-1000</v>
      </c>
      <c r="AD27" s="403">
        <v>-1310</v>
      </c>
      <c r="AE27" s="405">
        <v>-1409</v>
      </c>
      <c r="AF27" s="401">
        <v>-290</v>
      </c>
      <c r="AG27" s="403">
        <v>-203</v>
      </c>
      <c r="AH27" s="403">
        <v>-201</v>
      </c>
      <c r="AI27" s="405">
        <v>-74</v>
      </c>
      <c r="AJ27" s="401">
        <v>20</v>
      </c>
      <c r="AK27" s="403">
        <v>77</v>
      </c>
      <c r="AL27" s="403">
        <v>113</v>
      </c>
      <c r="AM27" s="405">
        <v>324</v>
      </c>
      <c r="AN27" s="401">
        <v>54</v>
      </c>
      <c r="AO27" s="403">
        <v>456</v>
      </c>
      <c r="AP27" s="403">
        <v>538</v>
      </c>
      <c r="AQ27" s="405">
        <v>439</v>
      </c>
      <c r="AR27" s="403">
        <v>194</v>
      </c>
      <c r="AS27" s="403">
        <v>127</v>
      </c>
      <c r="AT27" s="403">
        <v>134</v>
      </c>
      <c r="AU27" s="405">
        <v>169</v>
      </c>
      <c r="AV27" s="403">
        <v>434</v>
      </c>
      <c r="AW27" s="403">
        <v>-1185</v>
      </c>
      <c r="AX27" s="403">
        <v>-1222</v>
      </c>
      <c r="AY27" s="405">
        <v>-795</v>
      </c>
      <c r="AZ27" s="403">
        <v>172</v>
      </c>
      <c r="BA27" s="403">
        <v>183</v>
      </c>
      <c r="BB27" s="403">
        <v>115</v>
      </c>
      <c r="BC27" s="686">
        <v>456</v>
      </c>
      <c r="BD27" s="850">
        <v>130</v>
      </c>
      <c r="BE27" s="850">
        <v>389</v>
      </c>
      <c r="BF27" s="850">
        <v>301</v>
      </c>
      <c r="BG27" s="686">
        <v>90</v>
      </c>
      <c r="BH27" s="684"/>
      <c r="BJ27" s="684"/>
    </row>
    <row r="28" spans="1:62" s="137" customFormat="1" ht="9.9499999999999993" customHeight="1">
      <c r="A28" s="138"/>
      <c r="B28" s="137" t="s">
        <v>25</v>
      </c>
      <c r="C28" s="139"/>
      <c r="D28" s="401">
        <v>19</v>
      </c>
      <c r="E28" s="403">
        <v>4</v>
      </c>
      <c r="F28" s="403">
        <v>16</v>
      </c>
      <c r="G28" s="405">
        <v>91</v>
      </c>
      <c r="H28" s="401">
        <v>-4</v>
      </c>
      <c r="I28" s="403">
        <v>-6</v>
      </c>
      <c r="J28" s="403">
        <v>-40</v>
      </c>
      <c r="K28" s="405">
        <v>-53</v>
      </c>
      <c r="L28" s="401">
        <v>80</v>
      </c>
      <c r="M28" s="403">
        <v>94</v>
      </c>
      <c r="N28" s="403">
        <v>101</v>
      </c>
      <c r="O28" s="405">
        <v>93</v>
      </c>
      <c r="P28" s="401">
        <v>-5</v>
      </c>
      <c r="Q28" s="403">
        <v>14</v>
      </c>
      <c r="R28" s="403">
        <v>43</v>
      </c>
      <c r="S28" s="405">
        <v>78</v>
      </c>
      <c r="T28" s="401">
        <v>9</v>
      </c>
      <c r="U28" s="403">
        <v>25</v>
      </c>
      <c r="V28" s="403">
        <v>73</v>
      </c>
      <c r="W28" s="405">
        <v>75</v>
      </c>
      <c r="X28" s="401">
        <v>140</v>
      </c>
      <c r="Y28" s="403">
        <v>116</v>
      </c>
      <c r="Z28" s="403">
        <v>176</v>
      </c>
      <c r="AA28" s="405">
        <v>16</v>
      </c>
      <c r="AB28" s="401">
        <v>2</v>
      </c>
      <c r="AC28" s="403">
        <v>64</v>
      </c>
      <c r="AD28" s="403">
        <v>78</v>
      </c>
      <c r="AE28" s="405">
        <v>12</v>
      </c>
      <c r="AF28" s="401">
        <v>2</v>
      </c>
      <c r="AG28" s="403">
        <v>93</v>
      </c>
      <c r="AH28" s="403">
        <v>114</v>
      </c>
      <c r="AI28" s="405">
        <v>93</v>
      </c>
      <c r="AJ28" s="401">
        <v>-39</v>
      </c>
      <c r="AK28" s="403">
        <v>-39</v>
      </c>
      <c r="AL28" s="403">
        <v>-50</v>
      </c>
      <c r="AM28" s="405">
        <v>-64</v>
      </c>
      <c r="AN28" s="401">
        <v>22</v>
      </c>
      <c r="AO28" s="403">
        <v>23</v>
      </c>
      <c r="AP28" s="403">
        <v>-37</v>
      </c>
      <c r="AQ28" s="405">
        <v>-92</v>
      </c>
      <c r="AR28" s="403">
        <v>115</v>
      </c>
      <c r="AS28" s="403">
        <v>53</v>
      </c>
      <c r="AT28" s="403">
        <v>88</v>
      </c>
      <c r="AU28" s="405">
        <v>40</v>
      </c>
      <c r="AV28" s="403">
        <v>-55</v>
      </c>
      <c r="AW28" s="403">
        <v>-61</v>
      </c>
      <c r="AX28" s="403">
        <v>12</v>
      </c>
      <c r="AY28" s="405">
        <v>-49</v>
      </c>
      <c r="AZ28" s="403">
        <v>243</v>
      </c>
      <c r="BA28" s="403">
        <v>80</v>
      </c>
      <c r="BB28" s="403">
        <v>286</v>
      </c>
      <c r="BC28" s="686">
        <v>312</v>
      </c>
      <c r="BD28" s="850">
        <v>613</v>
      </c>
      <c r="BE28" s="850">
        <v>77</v>
      </c>
      <c r="BF28" s="850">
        <v>24</v>
      </c>
      <c r="BG28" s="686">
        <v>-113</v>
      </c>
      <c r="BH28" s="684"/>
      <c r="BJ28" s="684"/>
    </row>
    <row r="29" spans="1:62" s="137" customFormat="1" ht="9.9499999999999993" customHeight="1">
      <c r="A29" s="138"/>
      <c r="B29" s="137" t="s">
        <v>23</v>
      </c>
      <c r="C29" s="139"/>
      <c r="D29" s="401">
        <v>1</v>
      </c>
      <c r="E29" s="403">
        <v>-7</v>
      </c>
      <c r="F29" s="403">
        <v>-4</v>
      </c>
      <c r="G29" s="405">
        <v>-6</v>
      </c>
      <c r="H29" s="401">
        <v>-13</v>
      </c>
      <c r="I29" s="403">
        <v>-24</v>
      </c>
      <c r="J29" s="403">
        <v>-16</v>
      </c>
      <c r="K29" s="405">
        <v>-32</v>
      </c>
      <c r="L29" s="401">
        <v>-19</v>
      </c>
      <c r="M29" s="403">
        <v>-5</v>
      </c>
      <c r="N29" s="403">
        <v>-29</v>
      </c>
      <c r="O29" s="405">
        <v>-24</v>
      </c>
      <c r="P29" s="401">
        <v>-109</v>
      </c>
      <c r="Q29" s="403">
        <v>-102</v>
      </c>
      <c r="R29" s="403">
        <v>-120</v>
      </c>
      <c r="S29" s="405">
        <v>-119</v>
      </c>
      <c r="T29" s="401">
        <v>-47</v>
      </c>
      <c r="U29" s="403">
        <v>-92</v>
      </c>
      <c r="V29" s="403">
        <v>-79</v>
      </c>
      <c r="W29" s="405">
        <v>-110</v>
      </c>
      <c r="X29" s="401">
        <v>-13</v>
      </c>
      <c r="Y29" s="403">
        <v>-141</v>
      </c>
      <c r="Z29" s="403">
        <v>-62</v>
      </c>
      <c r="AA29" s="405">
        <v>-14</v>
      </c>
      <c r="AB29" s="401">
        <v>59</v>
      </c>
      <c r="AC29" s="403">
        <v>76</v>
      </c>
      <c r="AD29" s="403">
        <v>147</v>
      </c>
      <c r="AE29" s="405">
        <v>118</v>
      </c>
      <c r="AF29" s="401">
        <v>4</v>
      </c>
      <c r="AG29" s="403">
        <v>-34</v>
      </c>
      <c r="AH29" s="403">
        <v>-13</v>
      </c>
      <c r="AI29" s="405">
        <v>-41</v>
      </c>
      <c r="AJ29" s="401">
        <v>-45</v>
      </c>
      <c r="AK29" s="403">
        <v>-61</v>
      </c>
      <c r="AL29" s="403">
        <v>-84</v>
      </c>
      <c r="AM29" s="405">
        <v>-659</v>
      </c>
      <c r="AN29" s="401">
        <v>-9</v>
      </c>
      <c r="AO29" s="403">
        <v>-63</v>
      </c>
      <c r="AP29" s="403">
        <v>-103</v>
      </c>
      <c r="AQ29" s="405">
        <v>-125</v>
      </c>
      <c r="AR29" s="403">
        <v>-7</v>
      </c>
      <c r="AS29" s="403">
        <v>487</v>
      </c>
      <c r="AT29" s="403">
        <v>395</v>
      </c>
      <c r="AU29" s="405">
        <v>358</v>
      </c>
      <c r="AV29" s="403">
        <v>58</v>
      </c>
      <c r="AW29" s="403">
        <v>253</v>
      </c>
      <c r="AX29" s="403">
        <v>415</v>
      </c>
      <c r="AY29" s="405">
        <v>325</v>
      </c>
      <c r="AZ29" s="403">
        <v>-103</v>
      </c>
      <c r="BA29" s="403">
        <v>-222</v>
      </c>
      <c r="BB29" s="403">
        <v>-55</v>
      </c>
      <c r="BC29" s="686">
        <v>-136</v>
      </c>
      <c r="BD29" s="850">
        <v>-213</v>
      </c>
      <c r="BE29" s="850">
        <v>-142</v>
      </c>
      <c r="BF29" s="850">
        <v>-271</v>
      </c>
      <c r="BG29" s="686">
        <v>-364</v>
      </c>
      <c r="BH29" s="684"/>
      <c r="BJ29" s="684"/>
    </row>
    <row r="30" spans="1:62" s="137" customFormat="1" ht="9.9499999999999993" customHeight="1">
      <c r="A30" s="138"/>
      <c r="B30" s="137" t="s">
        <v>26</v>
      </c>
      <c r="C30" s="139"/>
      <c r="D30" s="401">
        <v>-18</v>
      </c>
      <c r="E30" s="403">
        <v>-25</v>
      </c>
      <c r="F30" s="403">
        <v>9</v>
      </c>
      <c r="G30" s="405">
        <v>-12</v>
      </c>
      <c r="H30" s="401">
        <v>-6</v>
      </c>
      <c r="I30" s="403">
        <v>-11</v>
      </c>
      <c r="J30" s="403">
        <v>44</v>
      </c>
      <c r="K30" s="405">
        <v>19</v>
      </c>
      <c r="L30" s="401">
        <v>9</v>
      </c>
      <c r="M30" s="403">
        <v>-12</v>
      </c>
      <c r="N30" s="403">
        <v>37</v>
      </c>
      <c r="O30" s="405">
        <v>15</v>
      </c>
      <c r="P30" s="401">
        <v>-5</v>
      </c>
      <c r="Q30" s="403">
        <v>-27</v>
      </c>
      <c r="R30" s="403">
        <v>40</v>
      </c>
      <c r="S30" s="405">
        <v>36</v>
      </c>
      <c r="T30" s="401">
        <v>-53</v>
      </c>
      <c r="U30" s="403">
        <v>-51</v>
      </c>
      <c r="V30" s="403">
        <v>11</v>
      </c>
      <c r="W30" s="405">
        <v>-20</v>
      </c>
      <c r="X30" s="401">
        <v>-29</v>
      </c>
      <c r="Y30" s="403">
        <v>57</v>
      </c>
      <c r="Z30" s="403">
        <v>67</v>
      </c>
      <c r="AA30" s="405">
        <v>75</v>
      </c>
      <c r="AB30" s="401">
        <v>-32</v>
      </c>
      <c r="AC30" s="403">
        <v>-49</v>
      </c>
      <c r="AD30" s="403">
        <v>-16</v>
      </c>
      <c r="AE30" s="405">
        <v>-66</v>
      </c>
      <c r="AF30" s="401">
        <v>8</v>
      </c>
      <c r="AG30" s="403">
        <v>2</v>
      </c>
      <c r="AH30" s="403">
        <v>37</v>
      </c>
      <c r="AI30" s="405">
        <v>-16</v>
      </c>
      <c r="AJ30" s="401">
        <v>-51</v>
      </c>
      <c r="AK30" s="403">
        <v>-67</v>
      </c>
      <c r="AL30" s="403">
        <v>-69</v>
      </c>
      <c r="AM30" s="405">
        <v>-90</v>
      </c>
      <c r="AN30" s="401">
        <v>-29</v>
      </c>
      <c r="AO30" s="403">
        <v>-53</v>
      </c>
      <c r="AP30" s="403">
        <v>-15</v>
      </c>
      <c r="AQ30" s="405">
        <v>11</v>
      </c>
      <c r="AR30" s="403">
        <v>-54</v>
      </c>
      <c r="AS30" s="403">
        <v>-58</v>
      </c>
      <c r="AT30" s="403">
        <v>-18</v>
      </c>
      <c r="AU30" s="405">
        <v>-57</v>
      </c>
      <c r="AV30" s="403">
        <v>-66</v>
      </c>
      <c r="AW30" s="403">
        <v>-64</v>
      </c>
      <c r="AX30" s="403">
        <v>-13</v>
      </c>
      <c r="AY30" s="405">
        <v>8</v>
      </c>
      <c r="AZ30" s="403">
        <v>-89</v>
      </c>
      <c r="BA30" s="403">
        <v>-57</v>
      </c>
      <c r="BB30" s="403">
        <v>-317</v>
      </c>
      <c r="BC30" s="686">
        <v>-116</v>
      </c>
      <c r="BD30" s="850">
        <v>-2250</v>
      </c>
      <c r="BE30" s="850">
        <v>-1817</v>
      </c>
      <c r="BF30" s="850">
        <v>-548</v>
      </c>
      <c r="BG30" s="686">
        <v>-266</v>
      </c>
      <c r="BH30" s="684"/>
      <c r="BJ30" s="684"/>
    </row>
    <row r="31" spans="1:62" s="137" customFormat="1" ht="9.9499999999999993" customHeight="1">
      <c r="A31" s="138" t="s">
        <v>30</v>
      </c>
      <c r="C31" s="139"/>
      <c r="D31" s="401"/>
      <c r="E31" s="403"/>
      <c r="F31" s="403"/>
      <c r="G31" s="405"/>
      <c r="H31" s="401"/>
      <c r="I31" s="403"/>
      <c r="J31" s="403"/>
      <c r="K31" s="405"/>
      <c r="L31" s="401"/>
      <c r="M31" s="403"/>
      <c r="N31" s="403"/>
      <c r="O31" s="405"/>
      <c r="P31" s="401"/>
      <c r="Q31" s="403"/>
      <c r="R31" s="403"/>
      <c r="S31" s="405"/>
      <c r="T31" s="401"/>
      <c r="U31" s="403"/>
      <c r="V31" s="403"/>
      <c r="W31" s="405"/>
      <c r="X31" s="401"/>
      <c r="Y31" s="403"/>
      <c r="Z31" s="403"/>
      <c r="AA31" s="405"/>
      <c r="AB31" s="401"/>
      <c r="AC31" s="403"/>
      <c r="AD31" s="403"/>
      <c r="AE31" s="405"/>
      <c r="AF31" s="401"/>
      <c r="AG31" s="403"/>
      <c r="AH31" s="403"/>
      <c r="AI31" s="405"/>
      <c r="AJ31" s="401"/>
      <c r="AK31" s="403"/>
      <c r="AL31" s="403"/>
      <c r="AM31" s="405"/>
      <c r="AN31" s="401"/>
      <c r="AO31" s="403"/>
      <c r="AP31" s="403"/>
      <c r="AQ31" s="405"/>
      <c r="AR31" s="403"/>
      <c r="AS31" s="403"/>
      <c r="AT31" s="403"/>
      <c r="AU31" s="405"/>
      <c r="AV31" s="403"/>
      <c r="AW31" s="403"/>
      <c r="AX31" s="403"/>
      <c r="AY31" s="405"/>
      <c r="AZ31" s="403"/>
      <c r="BA31" s="403"/>
      <c r="BB31" s="403"/>
      <c r="BC31" s="686"/>
      <c r="BD31" s="850"/>
      <c r="BE31" s="850"/>
      <c r="BF31" s="850"/>
      <c r="BG31" s="686"/>
      <c r="BH31" s="684"/>
      <c r="BJ31" s="684"/>
    </row>
    <row r="32" spans="1:62" s="137" customFormat="1" ht="9.6" customHeight="1">
      <c r="A32" s="138" t="s">
        <v>159</v>
      </c>
      <c r="C32" s="139"/>
      <c r="D32" s="604">
        <v>139</v>
      </c>
      <c r="E32" s="605">
        <v>169</v>
      </c>
      <c r="F32" s="605">
        <v>147</v>
      </c>
      <c r="G32" s="606">
        <v>119</v>
      </c>
      <c r="H32" s="604">
        <v>-75</v>
      </c>
      <c r="I32" s="605">
        <v>-136</v>
      </c>
      <c r="J32" s="605">
        <v>-217</v>
      </c>
      <c r="K32" s="606">
        <v>-209</v>
      </c>
      <c r="L32" s="604">
        <v>2</v>
      </c>
      <c r="M32" s="605">
        <v>77</v>
      </c>
      <c r="N32" s="605">
        <v>133</v>
      </c>
      <c r="O32" s="606">
        <v>237</v>
      </c>
      <c r="P32" s="604">
        <v>-224</v>
      </c>
      <c r="Q32" s="605">
        <v>-97</v>
      </c>
      <c r="R32" s="605">
        <v>88</v>
      </c>
      <c r="S32" s="606">
        <v>74</v>
      </c>
      <c r="T32" s="604">
        <v>-57</v>
      </c>
      <c r="U32" s="605">
        <v>-20</v>
      </c>
      <c r="V32" s="605">
        <v>-73</v>
      </c>
      <c r="W32" s="606">
        <v>-51</v>
      </c>
      <c r="X32" s="604">
        <v>-68</v>
      </c>
      <c r="Y32" s="605">
        <v>-32</v>
      </c>
      <c r="Z32" s="605">
        <v>-109</v>
      </c>
      <c r="AA32" s="606">
        <v>-103</v>
      </c>
      <c r="AB32" s="604">
        <v>260</v>
      </c>
      <c r="AC32" s="605">
        <v>170</v>
      </c>
      <c r="AD32" s="605">
        <v>519</v>
      </c>
      <c r="AE32" s="606">
        <v>500</v>
      </c>
      <c r="AF32" s="604">
        <v>2</v>
      </c>
      <c r="AG32" s="605">
        <v>-54</v>
      </c>
      <c r="AH32" s="605">
        <v>-120</v>
      </c>
      <c r="AI32" s="606">
        <v>-156</v>
      </c>
      <c r="AJ32" s="604">
        <v>-63</v>
      </c>
      <c r="AK32" s="605">
        <v>-79</v>
      </c>
      <c r="AL32" s="605">
        <v>-120</v>
      </c>
      <c r="AM32" s="606">
        <v>90</v>
      </c>
      <c r="AN32" s="604">
        <v>18</v>
      </c>
      <c r="AO32" s="605">
        <v>-27</v>
      </c>
      <c r="AP32" s="605">
        <v>95</v>
      </c>
      <c r="AQ32" s="606">
        <v>301</v>
      </c>
      <c r="AR32" s="605">
        <v>-94</v>
      </c>
      <c r="AS32" s="605">
        <v>-22</v>
      </c>
      <c r="AT32" s="605">
        <v>-39</v>
      </c>
      <c r="AU32" s="606">
        <v>-115</v>
      </c>
      <c r="AV32" s="605">
        <v>-132</v>
      </c>
      <c r="AW32" s="605">
        <v>282</v>
      </c>
      <c r="AX32" s="605">
        <v>276</v>
      </c>
      <c r="AY32" s="606">
        <v>75</v>
      </c>
      <c r="AZ32" s="605">
        <v>-91</v>
      </c>
      <c r="BA32" s="605">
        <v>-145</v>
      </c>
      <c r="BB32" s="605">
        <v>-100</v>
      </c>
      <c r="BC32" s="867">
        <v>-200</v>
      </c>
      <c r="BD32" s="605">
        <v>68</v>
      </c>
      <c r="BE32" s="605">
        <v>211</v>
      </c>
      <c r="BF32" s="605">
        <v>301</v>
      </c>
      <c r="BG32" s="867">
        <v>375</v>
      </c>
      <c r="BH32" s="684"/>
      <c r="BJ32" s="684"/>
    </row>
    <row r="33" spans="1:90" s="137" customFormat="1" ht="9.9499999999999993" customHeight="1">
      <c r="A33" s="171" t="s">
        <v>41</v>
      </c>
      <c r="C33" s="426"/>
      <c r="D33" s="607">
        <v>606</v>
      </c>
      <c r="E33" s="608">
        <v>1277</v>
      </c>
      <c r="F33" s="608">
        <v>2094</v>
      </c>
      <c r="G33" s="609">
        <v>2922</v>
      </c>
      <c r="H33" s="607">
        <v>620</v>
      </c>
      <c r="I33" s="608">
        <v>1301</v>
      </c>
      <c r="J33" s="608">
        <v>2086</v>
      </c>
      <c r="K33" s="609">
        <v>2709</v>
      </c>
      <c r="L33" s="607">
        <v>957</v>
      </c>
      <c r="M33" s="608">
        <v>2069</v>
      </c>
      <c r="N33" s="608">
        <v>3342</v>
      </c>
      <c r="O33" s="609">
        <v>4578</v>
      </c>
      <c r="P33" s="607">
        <v>1078</v>
      </c>
      <c r="Q33" s="608">
        <v>2573</v>
      </c>
      <c r="R33" s="608">
        <v>4010</v>
      </c>
      <c r="S33" s="609">
        <v>5237</v>
      </c>
      <c r="T33" s="607">
        <v>1425</v>
      </c>
      <c r="U33" s="608">
        <v>3316</v>
      </c>
      <c r="V33" s="608">
        <v>5328</v>
      </c>
      <c r="W33" s="609">
        <v>7329</v>
      </c>
      <c r="X33" s="607">
        <v>2268</v>
      </c>
      <c r="Y33" s="608">
        <v>4202</v>
      </c>
      <c r="Z33" s="608">
        <v>6539</v>
      </c>
      <c r="AA33" s="609">
        <v>8649</v>
      </c>
      <c r="AB33" s="607">
        <v>961</v>
      </c>
      <c r="AC33" s="608">
        <v>1848</v>
      </c>
      <c r="AD33" s="608">
        <v>2979</v>
      </c>
      <c r="AE33" s="609">
        <v>3595</v>
      </c>
      <c r="AF33" s="607">
        <v>292</v>
      </c>
      <c r="AG33" s="608">
        <v>795</v>
      </c>
      <c r="AH33" s="608">
        <v>1554</v>
      </c>
      <c r="AI33" s="609">
        <v>2359</v>
      </c>
      <c r="AJ33" s="607">
        <v>898</v>
      </c>
      <c r="AK33" s="608">
        <v>1976</v>
      </c>
      <c r="AL33" s="608">
        <v>2938</v>
      </c>
      <c r="AM33" s="609">
        <v>4265</v>
      </c>
      <c r="AN33" s="607">
        <v>1552</v>
      </c>
      <c r="AO33" s="608">
        <v>3494</v>
      </c>
      <c r="AP33" s="608">
        <v>5683</v>
      </c>
      <c r="AQ33" s="609">
        <v>7769</v>
      </c>
      <c r="AR33" s="608">
        <v>1608</v>
      </c>
      <c r="AS33" s="608">
        <v>4294</v>
      </c>
      <c r="AT33" s="608">
        <v>6356</v>
      </c>
      <c r="AU33" s="609">
        <v>8163</v>
      </c>
      <c r="AV33" s="608">
        <v>2585</v>
      </c>
      <c r="AW33" s="608">
        <v>2673</v>
      </c>
      <c r="AX33" s="608">
        <v>3887</v>
      </c>
      <c r="AY33" s="609">
        <v>5008</v>
      </c>
      <c r="AZ33" s="608">
        <v>1870</v>
      </c>
      <c r="BA33" s="608">
        <v>3429</v>
      </c>
      <c r="BB33" s="608">
        <v>5625</v>
      </c>
      <c r="BC33" s="856">
        <v>8791</v>
      </c>
      <c r="BD33" s="608">
        <v>828</v>
      </c>
      <c r="BE33" s="608">
        <v>2876</v>
      </c>
      <c r="BF33" s="608">
        <v>7649</v>
      </c>
      <c r="BG33" s="856">
        <v>11093</v>
      </c>
      <c r="BH33" s="684"/>
      <c r="BJ33" s="684"/>
    </row>
    <row r="34" spans="1:90" s="137" customFormat="1" ht="9.9499999999999993" customHeight="1">
      <c r="A34" s="171"/>
      <c r="C34" s="426"/>
      <c r="D34" s="610"/>
      <c r="E34" s="611"/>
      <c r="F34" s="611"/>
      <c r="G34" s="612"/>
      <c r="H34" s="610"/>
      <c r="I34" s="611"/>
      <c r="J34" s="611"/>
      <c r="K34" s="612"/>
      <c r="L34" s="610"/>
      <c r="M34" s="611"/>
      <c r="N34" s="611"/>
      <c r="O34" s="612"/>
      <c r="P34" s="610"/>
      <c r="Q34" s="611"/>
      <c r="R34" s="611"/>
      <c r="S34" s="612"/>
      <c r="T34" s="610"/>
      <c r="U34" s="611"/>
      <c r="V34" s="611"/>
      <c r="W34" s="612"/>
      <c r="X34" s="610"/>
      <c r="Y34" s="611"/>
      <c r="Z34" s="611"/>
      <c r="AA34" s="612"/>
      <c r="AB34" s="610"/>
      <c r="AC34" s="611"/>
      <c r="AD34" s="611"/>
      <c r="AE34" s="612"/>
      <c r="AF34" s="610"/>
      <c r="AG34" s="611"/>
      <c r="AH34" s="611"/>
      <c r="AI34" s="612"/>
      <c r="AJ34" s="610"/>
      <c r="AK34" s="611"/>
      <c r="AL34" s="611"/>
      <c r="AM34" s="612"/>
      <c r="AN34" s="610"/>
      <c r="AO34" s="611"/>
      <c r="AP34" s="611"/>
      <c r="AQ34" s="612"/>
      <c r="AR34" s="611"/>
      <c r="AS34" s="611"/>
      <c r="AT34" s="611"/>
      <c r="AU34" s="612"/>
      <c r="AV34" s="611"/>
      <c r="AW34" s="611"/>
      <c r="AX34" s="611"/>
      <c r="AY34" s="612"/>
      <c r="AZ34" s="611"/>
      <c r="BA34" s="611"/>
      <c r="BB34" s="611"/>
      <c r="BC34" s="858"/>
      <c r="BD34" s="611"/>
      <c r="BE34" s="611"/>
      <c r="BF34" s="611"/>
      <c r="BG34" s="858"/>
      <c r="BH34" s="684"/>
      <c r="BJ34" s="684"/>
    </row>
    <row r="35" spans="1:90" s="137" customFormat="1" ht="9.75" customHeight="1">
      <c r="A35" s="171" t="s">
        <v>31</v>
      </c>
      <c r="C35" s="139"/>
      <c r="D35" s="401"/>
      <c r="E35" s="403"/>
      <c r="F35" s="403"/>
      <c r="G35" s="405"/>
      <c r="H35" s="401"/>
      <c r="I35" s="403"/>
      <c r="J35" s="403"/>
      <c r="K35" s="405"/>
      <c r="L35" s="401"/>
      <c r="M35" s="403"/>
      <c r="N35" s="403"/>
      <c r="O35" s="405"/>
      <c r="P35" s="401"/>
      <c r="Q35" s="403"/>
      <c r="R35" s="403"/>
      <c r="S35" s="405"/>
      <c r="T35" s="401"/>
      <c r="U35" s="403"/>
      <c r="V35" s="403"/>
      <c r="W35" s="405"/>
      <c r="X35" s="401"/>
      <c r="Y35" s="403"/>
      <c r="Z35" s="403"/>
      <c r="AA35" s="405"/>
      <c r="AB35" s="401"/>
      <c r="AC35" s="403"/>
      <c r="AD35" s="403"/>
      <c r="AE35" s="405"/>
      <c r="AF35" s="401"/>
      <c r="AG35" s="403"/>
      <c r="AH35" s="403"/>
      <c r="AI35" s="405"/>
      <c r="AJ35" s="401"/>
      <c r="AK35" s="403"/>
      <c r="AL35" s="403"/>
      <c r="AM35" s="405"/>
      <c r="AN35" s="401"/>
      <c r="AO35" s="403"/>
      <c r="AP35" s="403"/>
      <c r="AQ35" s="405"/>
      <c r="AR35" s="403"/>
      <c r="AS35" s="403"/>
      <c r="AT35" s="403"/>
      <c r="AU35" s="405"/>
      <c r="AV35" s="403"/>
      <c r="AW35" s="403"/>
      <c r="AX35" s="403"/>
      <c r="AY35" s="405"/>
      <c r="AZ35" s="403"/>
      <c r="BA35" s="403"/>
      <c r="BB35" s="403"/>
      <c r="BC35" s="868"/>
      <c r="BD35" s="850"/>
      <c r="BE35" s="850"/>
      <c r="BF35" s="850"/>
      <c r="BG35" s="868"/>
      <c r="BH35" s="684"/>
      <c r="BJ35" s="684"/>
    </row>
    <row r="36" spans="1:90" s="137" customFormat="1" ht="9.6" customHeight="1">
      <c r="A36" s="171"/>
      <c r="B36" s="137" t="s">
        <v>32</v>
      </c>
      <c r="C36" s="139"/>
      <c r="D36" s="401">
        <v>-823</v>
      </c>
      <c r="E36" s="403">
        <v>-1434</v>
      </c>
      <c r="F36" s="403">
        <v>-2267</v>
      </c>
      <c r="G36" s="405">
        <v>-3177</v>
      </c>
      <c r="H36" s="401">
        <v>-1063</v>
      </c>
      <c r="I36" s="403">
        <v>-2288</v>
      </c>
      <c r="J36" s="403">
        <v>-3741</v>
      </c>
      <c r="K36" s="405">
        <v>-5211</v>
      </c>
      <c r="L36" s="401">
        <v>-1528</v>
      </c>
      <c r="M36" s="403">
        <v>-3123</v>
      </c>
      <c r="N36" s="403">
        <v>-4666</v>
      </c>
      <c r="O36" s="405">
        <v>-6294</v>
      </c>
      <c r="P36" s="401">
        <v>-1878</v>
      </c>
      <c r="Q36" s="403">
        <v>-3748</v>
      </c>
      <c r="R36" s="403">
        <v>-5327</v>
      </c>
      <c r="S36" s="405">
        <v>-6735</v>
      </c>
      <c r="T36" s="401">
        <v>-1604</v>
      </c>
      <c r="U36" s="403">
        <v>-3250</v>
      </c>
      <c r="V36" s="403">
        <v>-5084</v>
      </c>
      <c r="W36" s="405">
        <v>-6697</v>
      </c>
      <c r="X36" s="401">
        <v>-1737</v>
      </c>
      <c r="Y36" s="403">
        <v>-3725</v>
      </c>
      <c r="Z36" s="403">
        <v>-5653</v>
      </c>
      <c r="AA36" s="405">
        <v>-7519</v>
      </c>
      <c r="AB36" s="401">
        <v>-1428</v>
      </c>
      <c r="AC36" s="403">
        <v>-2612</v>
      </c>
      <c r="AD36" s="403">
        <v>-3918</v>
      </c>
      <c r="AE36" s="405">
        <v>-4725</v>
      </c>
      <c r="AF36" s="401">
        <v>-548</v>
      </c>
      <c r="AG36" s="403">
        <v>-1143</v>
      </c>
      <c r="AH36" s="403">
        <v>-1782</v>
      </c>
      <c r="AI36" s="405">
        <v>-2490</v>
      </c>
      <c r="AJ36" s="401">
        <v>-912</v>
      </c>
      <c r="AK36" s="403">
        <v>-1885</v>
      </c>
      <c r="AL36" s="403">
        <v>-2928</v>
      </c>
      <c r="AM36" s="405">
        <v>-3951</v>
      </c>
      <c r="AN36" s="401">
        <v>-1365</v>
      </c>
      <c r="AO36" s="403">
        <v>-2980</v>
      </c>
      <c r="AP36" s="403">
        <v>-4572</v>
      </c>
      <c r="AQ36" s="405">
        <v>-5839</v>
      </c>
      <c r="AR36" s="403">
        <v>-1939</v>
      </c>
      <c r="AS36" s="403">
        <v>-3447</v>
      </c>
      <c r="AT36" s="403">
        <v>-4867</v>
      </c>
      <c r="AU36" s="405">
        <v>-6152</v>
      </c>
      <c r="AV36" s="403">
        <v>-1566</v>
      </c>
      <c r="AW36" s="403">
        <v>-1990</v>
      </c>
      <c r="AX36" s="403">
        <v>-2459</v>
      </c>
      <c r="AY36" s="405">
        <v>-3244</v>
      </c>
      <c r="AZ36" s="403">
        <v>-875</v>
      </c>
      <c r="BA36" s="403">
        <v>-1843</v>
      </c>
      <c r="BB36" s="403">
        <v>-2689</v>
      </c>
      <c r="BC36" s="686">
        <v>-3638</v>
      </c>
      <c r="BD36" s="850">
        <v>-939</v>
      </c>
      <c r="BE36" s="850">
        <v>-2288</v>
      </c>
      <c r="BF36" s="850">
        <v>-3390</v>
      </c>
      <c r="BG36" s="686">
        <v>-4619</v>
      </c>
      <c r="BH36" s="684"/>
      <c r="BJ36" s="684"/>
    </row>
    <row r="37" spans="1:90" s="137" customFormat="1" ht="9.9499999999999993" customHeight="1">
      <c r="A37" s="171"/>
      <c r="B37" s="137" t="s">
        <v>127</v>
      </c>
      <c r="C37" s="139"/>
      <c r="D37" s="401">
        <v>-65</v>
      </c>
      <c r="E37" s="403">
        <v>-152</v>
      </c>
      <c r="F37" s="403">
        <v>-241</v>
      </c>
      <c r="G37" s="405">
        <v>-326</v>
      </c>
      <c r="H37" s="401">
        <v>-63</v>
      </c>
      <c r="I37" s="403">
        <v>-116</v>
      </c>
      <c r="J37" s="403">
        <v>-223</v>
      </c>
      <c r="K37" s="405">
        <v>-371</v>
      </c>
      <c r="L37" s="401">
        <v>-160</v>
      </c>
      <c r="M37" s="403">
        <v>-340</v>
      </c>
      <c r="N37" s="403">
        <v>-502</v>
      </c>
      <c r="O37" s="405">
        <v>-657</v>
      </c>
      <c r="P37" s="401">
        <v>-171</v>
      </c>
      <c r="Q37" s="403">
        <v>-316</v>
      </c>
      <c r="R37" s="403">
        <v>-477</v>
      </c>
      <c r="S37" s="405">
        <v>-620</v>
      </c>
      <c r="T37" s="401">
        <v>-92</v>
      </c>
      <c r="U37" s="403">
        <v>-184</v>
      </c>
      <c r="V37" s="403">
        <v>-271</v>
      </c>
      <c r="W37" s="405">
        <v>-364</v>
      </c>
      <c r="X37" s="401">
        <v>-166</v>
      </c>
      <c r="Y37" s="403">
        <v>-403</v>
      </c>
      <c r="Z37" s="403">
        <v>-587</v>
      </c>
      <c r="AA37" s="405">
        <v>-727</v>
      </c>
      <c r="AB37" s="401">
        <v>-117</v>
      </c>
      <c r="AC37" s="403">
        <v>-201</v>
      </c>
      <c r="AD37" s="403">
        <v>-252</v>
      </c>
      <c r="AE37" s="405">
        <v>-288</v>
      </c>
      <c r="AF37" s="401">
        <v>-26</v>
      </c>
      <c r="AG37" s="403">
        <v>-45</v>
      </c>
      <c r="AH37" s="403">
        <v>-60</v>
      </c>
      <c r="AI37" s="405">
        <v>-93</v>
      </c>
      <c r="AJ37" s="401">
        <v>-34</v>
      </c>
      <c r="AK37" s="403">
        <v>-88</v>
      </c>
      <c r="AL37" s="403">
        <v>-139</v>
      </c>
      <c r="AM37" s="405">
        <v>-173</v>
      </c>
      <c r="AN37" s="401">
        <v>-76</v>
      </c>
      <c r="AO37" s="403">
        <v>-145</v>
      </c>
      <c r="AP37" s="403">
        <v>-202</v>
      </c>
      <c r="AQ37" s="405">
        <v>-237</v>
      </c>
      <c r="AR37" s="403">
        <v>-61</v>
      </c>
      <c r="AS37" s="403">
        <v>-117</v>
      </c>
      <c r="AT37" s="403">
        <v>-187</v>
      </c>
      <c r="AU37" s="405">
        <v>-270</v>
      </c>
      <c r="AV37" s="403">
        <v>-123</v>
      </c>
      <c r="AW37" s="403">
        <v>-147</v>
      </c>
      <c r="AX37" s="403">
        <v>-165</v>
      </c>
      <c r="AY37" s="405">
        <v>-221</v>
      </c>
      <c r="AZ37" s="403">
        <v>-42</v>
      </c>
      <c r="BA37" s="403">
        <v>-97</v>
      </c>
      <c r="BB37" s="403">
        <v>-147</v>
      </c>
      <c r="BC37" s="686">
        <v>-212</v>
      </c>
      <c r="BD37" s="850">
        <v>-70</v>
      </c>
      <c r="BE37" s="850">
        <v>-145</v>
      </c>
      <c r="BF37" s="850">
        <v>-248</v>
      </c>
      <c r="BG37" s="686">
        <v>-381</v>
      </c>
      <c r="BH37" s="684"/>
      <c r="BJ37" s="684"/>
    </row>
    <row r="38" spans="1:90" s="137" customFormat="1" ht="9" customHeight="1">
      <c r="A38" s="171"/>
      <c r="B38" s="2" t="s">
        <v>266</v>
      </c>
      <c r="C38" s="139"/>
      <c r="D38" s="401">
        <v>0</v>
      </c>
      <c r="E38" s="403">
        <v>0</v>
      </c>
      <c r="F38" s="403">
        <v>0</v>
      </c>
      <c r="G38" s="405">
        <v>0</v>
      </c>
      <c r="H38" s="401">
        <v>0</v>
      </c>
      <c r="I38" s="403">
        <v>0</v>
      </c>
      <c r="J38" s="403">
        <v>0</v>
      </c>
      <c r="K38" s="405">
        <v>-210</v>
      </c>
      <c r="L38" s="401">
        <v>0</v>
      </c>
      <c r="M38" s="403">
        <v>0</v>
      </c>
      <c r="N38" s="403">
        <v>0</v>
      </c>
      <c r="O38" s="405">
        <v>0</v>
      </c>
      <c r="P38" s="401">
        <v>0</v>
      </c>
      <c r="Q38" s="403">
        <v>0</v>
      </c>
      <c r="R38" s="403">
        <v>0</v>
      </c>
      <c r="S38" s="405">
        <v>0</v>
      </c>
      <c r="T38" s="401">
        <v>0</v>
      </c>
      <c r="U38" s="403">
        <v>0</v>
      </c>
      <c r="V38" s="403">
        <v>0</v>
      </c>
      <c r="W38" s="405">
        <v>0</v>
      </c>
      <c r="X38" s="401">
        <v>0</v>
      </c>
      <c r="Y38" s="403">
        <v>0</v>
      </c>
      <c r="Z38" s="403">
        <v>0</v>
      </c>
      <c r="AA38" s="405">
        <v>0</v>
      </c>
      <c r="AB38" s="401">
        <v>0</v>
      </c>
      <c r="AC38" s="403">
        <v>0</v>
      </c>
      <c r="AD38" s="403">
        <v>0</v>
      </c>
      <c r="AE38" s="405">
        <v>0</v>
      </c>
      <c r="AF38" s="401">
        <v>0</v>
      </c>
      <c r="AG38" s="403">
        <v>0</v>
      </c>
      <c r="AH38" s="403">
        <v>0</v>
      </c>
      <c r="AI38" s="405">
        <v>0</v>
      </c>
      <c r="AJ38" s="401">
        <v>0</v>
      </c>
      <c r="AK38" s="403">
        <v>0</v>
      </c>
      <c r="AL38" s="403">
        <v>0</v>
      </c>
      <c r="AM38" s="405">
        <v>0</v>
      </c>
      <c r="AN38" s="401">
        <v>0</v>
      </c>
      <c r="AO38" s="403">
        <v>0</v>
      </c>
      <c r="AP38" s="403">
        <v>0</v>
      </c>
      <c r="AQ38" s="405">
        <v>0</v>
      </c>
      <c r="AR38" s="403">
        <v>0</v>
      </c>
      <c r="AS38" s="403">
        <v>0</v>
      </c>
      <c r="AT38" s="403">
        <v>0</v>
      </c>
      <c r="AU38" s="405">
        <v>0</v>
      </c>
      <c r="AV38" s="403">
        <v>0</v>
      </c>
      <c r="AW38" s="403">
        <v>0</v>
      </c>
      <c r="AX38" s="403">
        <v>0</v>
      </c>
      <c r="AY38" s="405">
        <v>0</v>
      </c>
      <c r="AZ38" s="403">
        <v>0</v>
      </c>
      <c r="BA38" s="403">
        <v>0</v>
      </c>
      <c r="BB38" s="403">
        <v>0</v>
      </c>
      <c r="BC38" s="686">
        <v>0</v>
      </c>
      <c r="BD38" s="850">
        <v>0</v>
      </c>
      <c r="BE38" s="850">
        <v>0</v>
      </c>
      <c r="BF38" s="850">
        <v>0</v>
      </c>
      <c r="BG38" s="686">
        <v>0</v>
      </c>
      <c r="BH38" s="684"/>
      <c r="BJ38" s="684"/>
    </row>
    <row r="39" spans="1:90" s="137" customFormat="1" ht="9.9499999999999993" customHeight="1">
      <c r="A39" s="171"/>
      <c r="B39" s="137" t="s">
        <v>40</v>
      </c>
      <c r="C39" s="139"/>
      <c r="D39" s="401">
        <v>1</v>
      </c>
      <c r="E39" s="403">
        <v>1</v>
      </c>
      <c r="F39" s="403">
        <v>3</v>
      </c>
      <c r="G39" s="405">
        <v>212</v>
      </c>
      <c r="H39" s="401">
        <v>4</v>
      </c>
      <c r="I39" s="403">
        <v>42</v>
      </c>
      <c r="J39" s="403">
        <v>126</v>
      </c>
      <c r="K39" s="405">
        <v>673</v>
      </c>
      <c r="L39" s="401">
        <v>260</v>
      </c>
      <c r="M39" s="403">
        <v>945</v>
      </c>
      <c r="N39" s="403">
        <v>1294</v>
      </c>
      <c r="O39" s="405">
        <v>1433</v>
      </c>
      <c r="P39" s="401">
        <v>450</v>
      </c>
      <c r="Q39" s="403">
        <v>1112</v>
      </c>
      <c r="R39" s="403">
        <v>1214</v>
      </c>
      <c r="S39" s="405">
        <v>1310</v>
      </c>
      <c r="T39" s="401">
        <v>479</v>
      </c>
      <c r="U39" s="403">
        <v>580</v>
      </c>
      <c r="V39" s="403">
        <v>587</v>
      </c>
      <c r="W39" s="405">
        <v>761</v>
      </c>
      <c r="X39" s="401">
        <v>20</v>
      </c>
      <c r="Y39" s="403">
        <v>75</v>
      </c>
      <c r="Z39" s="403">
        <v>91</v>
      </c>
      <c r="AA39" s="405">
        <v>569</v>
      </c>
      <c r="AB39" s="401">
        <v>1</v>
      </c>
      <c r="AC39" s="403">
        <v>116</v>
      </c>
      <c r="AD39" s="403">
        <v>144</v>
      </c>
      <c r="AE39" s="405">
        <v>193</v>
      </c>
      <c r="AF39" s="401">
        <v>7</v>
      </c>
      <c r="AG39" s="403">
        <v>253</v>
      </c>
      <c r="AH39" s="403">
        <v>458</v>
      </c>
      <c r="AI39" s="405">
        <v>1119</v>
      </c>
      <c r="AJ39" s="401">
        <v>47</v>
      </c>
      <c r="AK39" s="403">
        <v>175</v>
      </c>
      <c r="AL39" s="403">
        <v>192</v>
      </c>
      <c r="AM39" s="405">
        <v>227</v>
      </c>
      <c r="AN39" s="401">
        <v>3</v>
      </c>
      <c r="AO39" s="403">
        <v>8</v>
      </c>
      <c r="AP39" s="403">
        <v>11</v>
      </c>
      <c r="AQ39" s="405">
        <v>227</v>
      </c>
      <c r="AR39" s="403">
        <v>15</v>
      </c>
      <c r="AS39" s="403">
        <v>18</v>
      </c>
      <c r="AT39" s="403">
        <v>35</v>
      </c>
      <c r="AU39" s="405">
        <v>140</v>
      </c>
      <c r="AV39" s="403">
        <v>26</v>
      </c>
      <c r="AW39" s="403">
        <v>43</v>
      </c>
      <c r="AX39" s="403">
        <v>189</v>
      </c>
      <c r="AY39" s="405">
        <v>192</v>
      </c>
      <c r="AZ39" s="403">
        <v>5</v>
      </c>
      <c r="BA39" s="403">
        <v>146</v>
      </c>
      <c r="BB39" s="403">
        <v>154</v>
      </c>
      <c r="BC39" s="686">
        <v>231</v>
      </c>
      <c r="BD39" s="850">
        <v>121</v>
      </c>
      <c r="BE39" s="850">
        <v>231</v>
      </c>
      <c r="BF39" s="850">
        <v>310</v>
      </c>
      <c r="BG39" s="686">
        <v>349</v>
      </c>
      <c r="BH39" s="684"/>
      <c r="BJ39" s="684"/>
    </row>
    <row r="40" spans="1:90" s="137" customFormat="1" ht="9.9499999999999993" customHeight="1">
      <c r="A40" s="171"/>
      <c r="B40" s="137" t="s">
        <v>151</v>
      </c>
      <c r="C40" s="139"/>
      <c r="D40" s="401">
        <v>0</v>
      </c>
      <c r="E40" s="403">
        <v>0</v>
      </c>
      <c r="F40" s="403">
        <v>0</v>
      </c>
      <c r="G40" s="405">
        <v>0</v>
      </c>
      <c r="H40" s="401">
        <v>0</v>
      </c>
      <c r="I40" s="403">
        <v>0</v>
      </c>
      <c r="J40" s="403">
        <v>0</v>
      </c>
      <c r="K40" s="405">
        <v>0</v>
      </c>
      <c r="L40" s="401">
        <v>0</v>
      </c>
      <c r="M40" s="403">
        <v>0</v>
      </c>
      <c r="N40" s="403">
        <v>0</v>
      </c>
      <c r="O40" s="405">
        <v>0</v>
      </c>
      <c r="P40" s="401">
        <v>0</v>
      </c>
      <c r="Q40" s="403">
        <v>0</v>
      </c>
      <c r="R40" s="403">
        <v>0</v>
      </c>
      <c r="S40" s="405">
        <v>0</v>
      </c>
      <c r="T40" s="401">
        <v>0</v>
      </c>
      <c r="U40" s="403">
        <v>-53</v>
      </c>
      <c r="V40" s="403">
        <v>-68</v>
      </c>
      <c r="W40" s="405">
        <v>-66</v>
      </c>
      <c r="X40" s="401">
        <v>-9</v>
      </c>
      <c r="Y40" s="403">
        <v>-92</v>
      </c>
      <c r="Z40" s="403">
        <v>-91</v>
      </c>
      <c r="AA40" s="405">
        <v>60</v>
      </c>
      <c r="AB40" s="401">
        <v>0</v>
      </c>
      <c r="AC40" s="403">
        <v>0</v>
      </c>
      <c r="AD40" s="403">
        <v>0</v>
      </c>
      <c r="AE40" s="405">
        <v>0</v>
      </c>
      <c r="AF40" s="401">
        <v>0</v>
      </c>
      <c r="AG40" s="403">
        <v>0</v>
      </c>
      <c r="AH40" s="403">
        <v>0</v>
      </c>
      <c r="AI40" s="405">
        <v>0</v>
      </c>
      <c r="AJ40" s="401">
        <v>0</v>
      </c>
      <c r="AK40" s="403">
        <v>0</v>
      </c>
      <c r="AL40" s="403">
        <v>0</v>
      </c>
      <c r="AM40" s="405">
        <v>0</v>
      </c>
      <c r="AN40" s="401">
        <v>0</v>
      </c>
      <c r="AO40" s="403">
        <v>0</v>
      </c>
      <c r="AP40" s="403">
        <v>0</v>
      </c>
      <c r="AQ40" s="405">
        <v>0</v>
      </c>
      <c r="AR40" s="403">
        <v>0</v>
      </c>
      <c r="AS40" s="403">
        <v>0</v>
      </c>
      <c r="AT40" s="403">
        <v>0</v>
      </c>
      <c r="AU40" s="405">
        <v>0</v>
      </c>
      <c r="AV40" s="403">
        <v>0</v>
      </c>
      <c r="AW40" s="403">
        <v>0</v>
      </c>
      <c r="AX40" s="403">
        <v>0</v>
      </c>
      <c r="AY40" s="405">
        <v>0</v>
      </c>
      <c r="AZ40" s="403">
        <v>0</v>
      </c>
      <c r="BA40" s="403">
        <v>0</v>
      </c>
      <c r="BB40" s="403">
        <v>0</v>
      </c>
      <c r="BC40" s="866">
        <v>0</v>
      </c>
      <c r="BD40" s="850">
        <v>0</v>
      </c>
      <c r="BE40" s="850">
        <v>0</v>
      </c>
      <c r="BF40" s="850">
        <v>0</v>
      </c>
      <c r="BG40" s="866">
        <v>0</v>
      </c>
      <c r="BH40" s="684"/>
      <c r="BJ40" s="684"/>
    </row>
    <row r="41" spans="1:90" s="137" customFormat="1" ht="9.75" customHeight="1">
      <c r="A41" s="171"/>
      <c r="B41" s="137" t="s">
        <v>250</v>
      </c>
      <c r="C41" s="139"/>
      <c r="D41" s="401">
        <v>0</v>
      </c>
      <c r="E41" s="403">
        <v>0</v>
      </c>
      <c r="F41" s="403">
        <v>0</v>
      </c>
      <c r="G41" s="405">
        <v>0</v>
      </c>
      <c r="H41" s="401">
        <v>0</v>
      </c>
      <c r="I41" s="403">
        <v>0</v>
      </c>
      <c r="J41" s="403">
        <v>0</v>
      </c>
      <c r="K41" s="405">
        <v>0</v>
      </c>
      <c r="L41" s="401">
        <v>0</v>
      </c>
      <c r="M41" s="403">
        <v>0</v>
      </c>
      <c r="N41" s="403">
        <v>0</v>
      </c>
      <c r="O41" s="405">
        <v>0</v>
      </c>
      <c r="P41" s="401">
        <v>0</v>
      </c>
      <c r="Q41" s="403">
        <v>0</v>
      </c>
      <c r="R41" s="403">
        <v>0</v>
      </c>
      <c r="S41" s="405">
        <v>0</v>
      </c>
      <c r="T41" s="401">
        <v>0</v>
      </c>
      <c r="U41" s="403">
        <v>0</v>
      </c>
      <c r="V41" s="403">
        <v>0</v>
      </c>
      <c r="W41" s="405">
        <v>0</v>
      </c>
      <c r="X41" s="401">
        <v>0</v>
      </c>
      <c r="Y41" s="403">
        <v>0</v>
      </c>
      <c r="Z41" s="403">
        <v>0</v>
      </c>
      <c r="AA41" s="405">
        <v>0</v>
      </c>
      <c r="AB41" s="401">
        <v>0</v>
      </c>
      <c r="AC41" s="403">
        <v>0</v>
      </c>
      <c r="AD41" s="403">
        <v>0</v>
      </c>
      <c r="AE41" s="405">
        <v>0</v>
      </c>
      <c r="AF41" s="401">
        <v>0</v>
      </c>
      <c r="AG41" s="403">
        <v>0</v>
      </c>
      <c r="AH41" s="403">
        <v>0</v>
      </c>
      <c r="AI41" s="405">
        <v>55</v>
      </c>
      <c r="AJ41" s="401">
        <v>0</v>
      </c>
      <c r="AK41" s="403">
        <v>0</v>
      </c>
      <c r="AL41" s="403">
        <v>0</v>
      </c>
      <c r="AM41" s="405">
        <v>0</v>
      </c>
      <c r="AN41" s="401">
        <v>0</v>
      </c>
      <c r="AO41" s="403">
        <v>0</v>
      </c>
      <c r="AP41" s="403">
        <v>0</v>
      </c>
      <c r="AQ41" s="405">
        <v>0</v>
      </c>
      <c r="AR41" s="403">
        <v>0</v>
      </c>
      <c r="AS41" s="403">
        <v>0</v>
      </c>
      <c r="AT41" s="403">
        <v>0</v>
      </c>
      <c r="AU41" s="405">
        <v>0</v>
      </c>
      <c r="AV41" s="403">
        <v>0</v>
      </c>
      <c r="AW41" s="403">
        <v>0</v>
      </c>
      <c r="AX41" s="403">
        <v>0</v>
      </c>
      <c r="AY41" s="405">
        <v>0</v>
      </c>
      <c r="AZ41" s="403">
        <v>0</v>
      </c>
      <c r="BA41" s="403">
        <v>0</v>
      </c>
      <c r="BB41" s="403">
        <v>0</v>
      </c>
      <c r="BC41" s="866">
        <v>0</v>
      </c>
      <c r="BD41" s="850">
        <v>0</v>
      </c>
      <c r="BE41" s="850">
        <v>0</v>
      </c>
      <c r="BF41" s="850">
        <v>0</v>
      </c>
      <c r="BG41" s="866">
        <v>0</v>
      </c>
      <c r="BH41" s="684"/>
      <c r="BJ41" s="684"/>
    </row>
    <row r="42" spans="1:90" s="137" customFormat="1" ht="9.75" customHeight="1">
      <c r="A42" s="171"/>
      <c r="B42" s="137" t="s">
        <v>271</v>
      </c>
      <c r="C42" s="139"/>
      <c r="D42" s="401">
        <v>0</v>
      </c>
      <c r="E42" s="403">
        <v>0</v>
      </c>
      <c r="F42" s="403">
        <v>0</v>
      </c>
      <c r="G42" s="405">
        <v>0</v>
      </c>
      <c r="H42" s="401">
        <v>0</v>
      </c>
      <c r="I42" s="403">
        <v>0</v>
      </c>
      <c r="J42" s="403">
        <v>0</v>
      </c>
      <c r="K42" s="405">
        <v>0</v>
      </c>
      <c r="L42" s="401">
        <v>0</v>
      </c>
      <c r="M42" s="403">
        <v>0</v>
      </c>
      <c r="N42" s="403">
        <v>0</v>
      </c>
      <c r="O42" s="405">
        <v>0</v>
      </c>
      <c r="P42" s="401">
        <v>0</v>
      </c>
      <c r="Q42" s="403">
        <v>0</v>
      </c>
      <c r="R42" s="403">
        <v>0</v>
      </c>
      <c r="S42" s="405">
        <v>0</v>
      </c>
      <c r="T42" s="401">
        <v>0</v>
      </c>
      <c r="U42" s="403">
        <v>0</v>
      </c>
      <c r="V42" s="403">
        <v>0</v>
      </c>
      <c r="W42" s="405">
        <v>0</v>
      </c>
      <c r="X42" s="401">
        <v>0</v>
      </c>
      <c r="Y42" s="403">
        <v>0</v>
      </c>
      <c r="Z42" s="403">
        <v>0</v>
      </c>
      <c r="AA42" s="405">
        <v>0</v>
      </c>
      <c r="AB42" s="401">
        <v>0</v>
      </c>
      <c r="AC42" s="403">
        <v>0</v>
      </c>
      <c r="AD42" s="403">
        <v>0</v>
      </c>
      <c r="AE42" s="405">
        <v>0</v>
      </c>
      <c r="AF42" s="401">
        <v>0</v>
      </c>
      <c r="AG42" s="403">
        <v>0</v>
      </c>
      <c r="AH42" s="403">
        <v>0</v>
      </c>
      <c r="AI42" s="405">
        <v>0</v>
      </c>
      <c r="AJ42" s="401">
        <v>0</v>
      </c>
      <c r="AK42" s="403">
        <v>0</v>
      </c>
      <c r="AL42" s="403">
        <v>0</v>
      </c>
      <c r="AM42" s="405">
        <v>0</v>
      </c>
      <c r="AN42" s="401">
        <v>0</v>
      </c>
      <c r="AO42" s="403">
        <v>0</v>
      </c>
      <c r="AP42" s="403">
        <v>-20</v>
      </c>
      <c r="AQ42" s="405">
        <v>-20</v>
      </c>
      <c r="AR42" s="403">
        <v>0</v>
      </c>
      <c r="AS42" s="403">
        <v>0</v>
      </c>
      <c r="AT42" s="403">
        <v>0</v>
      </c>
      <c r="AU42" s="405">
        <v>-10</v>
      </c>
      <c r="AV42" s="403">
        <v>0</v>
      </c>
      <c r="AW42" s="403">
        <v>0</v>
      </c>
      <c r="AX42" s="403">
        <v>0</v>
      </c>
      <c r="AY42" s="405">
        <v>0</v>
      </c>
      <c r="AZ42" s="403">
        <v>0</v>
      </c>
      <c r="BA42" s="403">
        <v>0</v>
      </c>
      <c r="BB42" s="403">
        <v>0</v>
      </c>
      <c r="BC42" s="866">
        <v>0</v>
      </c>
      <c r="BD42" s="850">
        <v>0</v>
      </c>
      <c r="BE42" s="850">
        <v>-30</v>
      </c>
      <c r="BF42" s="850">
        <v>-30</v>
      </c>
      <c r="BG42" s="866">
        <v>-30</v>
      </c>
      <c r="BH42" s="684"/>
      <c r="BJ42" s="684"/>
    </row>
    <row r="43" spans="1:90" s="137" customFormat="1" ht="9.75" customHeight="1">
      <c r="A43" s="138" t="s">
        <v>30</v>
      </c>
      <c r="C43" s="139"/>
      <c r="D43" s="401"/>
      <c r="E43" s="403"/>
      <c r="F43" s="403"/>
      <c r="G43" s="405"/>
      <c r="H43" s="401"/>
      <c r="I43" s="403"/>
      <c r="J43" s="403"/>
      <c r="K43" s="405"/>
      <c r="L43" s="401"/>
      <c r="M43" s="403"/>
      <c r="N43" s="403"/>
      <c r="O43" s="405"/>
      <c r="P43" s="401"/>
      <c r="Q43" s="403"/>
      <c r="R43" s="403"/>
      <c r="S43" s="405"/>
      <c r="T43" s="401"/>
      <c r="U43" s="403"/>
      <c r="V43" s="403"/>
      <c r="W43" s="405"/>
      <c r="X43" s="401"/>
      <c r="Y43" s="403"/>
      <c r="Z43" s="403"/>
      <c r="AA43" s="405"/>
      <c r="AB43" s="401"/>
      <c r="AC43" s="403"/>
      <c r="AD43" s="403"/>
      <c r="AE43" s="405"/>
      <c r="AF43" s="401"/>
      <c r="AG43" s="403"/>
      <c r="AH43" s="403"/>
      <c r="AI43" s="405"/>
      <c r="AJ43" s="401"/>
      <c r="AK43" s="403"/>
      <c r="AL43" s="403"/>
      <c r="AM43" s="405"/>
      <c r="AN43" s="401"/>
      <c r="AO43" s="403"/>
      <c r="AP43" s="403"/>
      <c r="AQ43" s="405"/>
      <c r="AR43" s="403"/>
      <c r="AS43" s="403"/>
      <c r="AT43" s="403"/>
      <c r="AU43" s="405"/>
      <c r="AV43" s="403"/>
      <c r="AW43" s="403"/>
      <c r="AX43" s="403"/>
      <c r="AY43" s="405"/>
      <c r="AZ43" s="403"/>
      <c r="BA43" s="403"/>
      <c r="BB43" s="403"/>
      <c r="BC43" s="866"/>
      <c r="BD43" s="850"/>
      <c r="BE43" s="850"/>
      <c r="BF43" s="850"/>
      <c r="BG43" s="866"/>
      <c r="BH43" s="684"/>
      <c r="BJ43" s="684"/>
    </row>
    <row r="44" spans="1:90" s="137" customFormat="1" ht="9.75" customHeight="1">
      <c r="A44" s="138"/>
      <c r="B44" s="137" t="s">
        <v>156</v>
      </c>
      <c r="C44" s="139"/>
      <c r="D44" s="401">
        <v>-139</v>
      </c>
      <c r="E44" s="403">
        <v>-169</v>
      </c>
      <c r="F44" s="403">
        <v>-147</v>
      </c>
      <c r="G44" s="405">
        <v>-119</v>
      </c>
      <c r="H44" s="401">
        <v>75</v>
      </c>
      <c r="I44" s="403">
        <v>136</v>
      </c>
      <c r="J44" s="403">
        <v>217</v>
      </c>
      <c r="K44" s="405">
        <v>209</v>
      </c>
      <c r="L44" s="401">
        <v>0</v>
      </c>
      <c r="M44" s="403">
        <v>-77</v>
      </c>
      <c r="N44" s="403">
        <v>-133</v>
      </c>
      <c r="O44" s="405">
        <v>-237</v>
      </c>
      <c r="P44" s="401">
        <v>224</v>
      </c>
      <c r="Q44" s="403">
        <v>97</v>
      </c>
      <c r="R44" s="403">
        <v>-88</v>
      </c>
      <c r="S44" s="405">
        <v>-74</v>
      </c>
      <c r="T44" s="401">
        <v>57</v>
      </c>
      <c r="U44" s="403">
        <v>20</v>
      </c>
      <c r="V44" s="403">
        <v>73</v>
      </c>
      <c r="W44" s="405">
        <v>51</v>
      </c>
      <c r="X44" s="401">
        <v>68</v>
      </c>
      <c r="Y44" s="403">
        <v>32</v>
      </c>
      <c r="Z44" s="403">
        <v>109</v>
      </c>
      <c r="AA44" s="405">
        <v>103</v>
      </c>
      <c r="AB44" s="401">
        <v>-260</v>
      </c>
      <c r="AC44" s="403">
        <v>-170</v>
      </c>
      <c r="AD44" s="403">
        <v>-519</v>
      </c>
      <c r="AE44" s="405">
        <v>-500</v>
      </c>
      <c r="AF44" s="401">
        <v>-2</v>
      </c>
      <c r="AG44" s="403">
        <v>54</v>
      </c>
      <c r="AH44" s="403">
        <v>120</v>
      </c>
      <c r="AI44" s="405">
        <v>156</v>
      </c>
      <c r="AJ44" s="401">
        <v>63</v>
      </c>
      <c r="AK44" s="403">
        <v>79</v>
      </c>
      <c r="AL44" s="403">
        <v>120</v>
      </c>
      <c r="AM44" s="405">
        <v>-90</v>
      </c>
      <c r="AN44" s="401">
        <v>-18</v>
      </c>
      <c r="AO44" s="403">
        <v>27</v>
      </c>
      <c r="AP44" s="403">
        <v>-95</v>
      </c>
      <c r="AQ44" s="405">
        <v>-301</v>
      </c>
      <c r="AR44" s="403">
        <v>94</v>
      </c>
      <c r="AS44" s="403">
        <v>22</v>
      </c>
      <c r="AT44" s="403">
        <v>39</v>
      </c>
      <c r="AU44" s="405">
        <v>115</v>
      </c>
      <c r="AV44" s="403">
        <v>132</v>
      </c>
      <c r="AW44" s="403">
        <v>-282</v>
      </c>
      <c r="AX44" s="403">
        <v>-276</v>
      </c>
      <c r="AY44" s="405">
        <v>-75</v>
      </c>
      <c r="AZ44" s="403">
        <v>91</v>
      </c>
      <c r="BA44" s="403">
        <v>145</v>
      </c>
      <c r="BB44" s="403">
        <v>100</v>
      </c>
      <c r="BC44" s="686">
        <v>200</v>
      </c>
      <c r="BD44" s="850">
        <v>-68</v>
      </c>
      <c r="BE44" s="850">
        <v>-211</v>
      </c>
      <c r="BF44" s="850">
        <v>-301</v>
      </c>
      <c r="BG44" s="686">
        <v>-375</v>
      </c>
      <c r="BH44" s="684"/>
      <c r="BJ44" s="684"/>
    </row>
    <row r="45" spans="1:90" s="137" customFormat="1" ht="9.9499999999999993" customHeight="1">
      <c r="A45" s="171"/>
      <c r="B45" s="137" t="s">
        <v>28</v>
      </c>
      <c r="C45" s="139"/>
      <c r="D45" s="604">
        <v>1</v>
      </c>
      <c r="E45" s="605">
        <v>2</v>
      </c>
      <c r="F45" s="605">
        <v>1</v>
      </c>
      <c r="G45" s="606">
        <v>-5</v>
      </c>
      <c r="H45" s="604">
        <v>7</v>
      </c>
      <c r="I45" s="605">
        <v>-4</v>
      </c>
      <c r="J45" s="605">
        <v>-4</v>
      </c>
      <c r="K45" s="606">
        <v>7</v>
      </c>
      <c r="L45" s="604">
        <v>0</v>
      </c>
      <c r="M45" s="605">
        <v>0</v>
      </c>
      <c r="N45" s="605">
        <v>0</v>
      </c>
      <c r="O45" s="606">
        <v>0</v>
      </c>
      <c r="P45" s="604">
        <v>0</v>
      </c>
      <c r="Q45" s="605">
        <v>0</v>
      </c>
      <c r="R45" s="605">
        <v>0</v>
      </c>
      <c r="S45" s="606">
        <v>0</v>
      </c>
      <c r="T45" s="604">
        <v>0</v>
      </c>
      <c r="U45" s="605">
        <v>0</v>
      </c>
      <c r="V45" s="605">
        <v>0</v>
      </c>
      <c r="W45" s="606">
        <v>0</v>
      </c>
      <c r="X45" s="604">
        <v>0</v>
      </c>
      <c r="Y45" s="605">
        <v>0</v>
      </c>
      <c r="Z45" s="605">
        <v>0</v>
      </c>
      <c r="AA45" s="606">
        <v>0</v>
      </c>
      <c r="AB45" s="604">
        <v>0</v>
      </c>
      <c r="AC45" s="605">
        <v>0</v>
      </c>
      <c r="AD45" s="605">
        <v>0</v>
      </c>
      <c r="AE45" s="606">
        <v>0</v>
      </c>
      <c r="AF45" s="604">
        <v>0</v>
      </c>
      <c r="AG45" s="605">
        <v>0</v>
      </c>
      <c r="AH45" s="605">
        <v>0</v>
      </c>
      <c r="AI45" s="606">
        <v>0</v>
      </c>
      <c r="AJ45" s="604"/>
      <c r="AK45" s="605"/>
      <c r="AL45" s="605"/>
      <c r="AM45" s="606"/>
      <c r="AN45" s="604"/>
      <c r="AO45" s="605"/>
      <c r="AP45" s="605"/>
      <c r="AQ45" s="606"/>
      <c r="AR45" s="605"/>
      <c r="AS45" s="605"/>
      <c r="AT45" s="605"/>
      <c r="AU45" s="606"/>
      <c r="AV45" s="605"/>
      <c r="AW45" s="605"/>
      <c r="AX45" s="605"/>
      <c r="AY45" s="606"/>
      <c r="AZ45" s="605"/>
      <c r="BA45" s="605"/>
      <c r="BB45" s="605"/>
      <c r="BC45" s="873"/>
      <c r="BD45" s="605"/>
      <c r="BE45" s="605"/>
      <c r="BF45" s="605"/>
      <c r="BG45" s="873"/>
      <c r="BH45" s="684"/>
      <c r="BJ45" s="684"/>
    </row>
    <row r="46" spans="1:90" s="138" customFormat="1" ht="9.9499999999999993" customHeight="1">
      <c r="A46" s="171" t="s">
        <v>71</v>
      </c>
      <c r="C46" s="426"/>
      <c r="D46" s="607">
        <v>-1025</v>
      </c>
      <c r="E46" s="608">
        <v>-1752</v>
      </c>
      <c r="F46" s="608">
        <v>-2651</v>
      </c>
      <c r="G46" s="609">
        <v>-3415</v>
      </c>
      <c r="H46" s="607">
        <v>-1040</v>
      </c>
      <c r="I46" s="608">
        <v>-2230</v>
      </c>
      <c r="J46" s="608">
        <v>-3625</v>
      </c>
      <c r="K46" s="609">
        <v>-4903</v>
      </c>
      <c r="L46" s="607">
        <v>-1428</v>
      </c>
      <c r="M46" s="608">
        <v>-2595</v>
      </c>
      <c r="N46" s="608">
        <v>-4007</v>
      </c>
      <c r="O46" s="609">
        <v>-5755</v>
      </c>
      <c r="P46" s="607">
        <v>-1375</v>
      </c>
      <c r="Q46" s="608">
        <v>-2855</v>
      </c>
      <c r="R46" s="608">
        <v>-4678</v>
      </c>
      <c r="S46" s="609">
        <v>-6119</v>
      </c>
      <c r="T46" s="607">
        <v>-1160</v>
      </c>
      <c r="U46" s="608">
        <v>-2887</v>
      </c>
      <c r="V46" s="608">
        <v>-4763</v>
      </c>
      <c r="W46" s="609">
        <v>-6315</v>
      </c>
      <c r="X46" s="607">
        <v>-1824</v>
      </c>
      <c r="Y46" s="608">
        <v>-4113</v>
      </c>
      <c r="Z46" s="608">
        <v>-6131</v>
      </c>
      <c r="AA46" s="609">
        <v>-7514</v>
      </c>
      <c r="AB46" s="607">
        <v>-1804</v>
      </c>
      <c r="AC46" s="608">
        <v>-2867</v>
      </c>
      <c r="AD46" s="608">
        <v>-4545</v>
      </c>
      <c r="AE46" s="609">
        <v>-5320</v>
      </c>
      <c r="AF46" s="607">
        <v>-569</v>
      </c>
      <c r="AG46" s="608">
        <v>-881</v>
      </c>
      <c r="AH46" s="608">
        <v>-1264</v>
      </c>
      <c r="AI46" s="609">
        <v>-1253</v>
      </c>
      <c r="AJ46" s="607">
        <v>-836</v>
      </c>
      <c r="AK46" s="608">
        <v>-1719</v>
      </c>
      <c r="AL46" s="608">
        <v>-2755</v>
      </c>
      <c r="AM46" s="609">
        <v>-3987</v>
      </c>
      <c r="AN46" s="607">
        <v>-1456</v>
      </c>
      <c r="AO46" s="608">
        <v>-3090</v>
      </c>
      <c r="AP46" s="608">
        <v>-4878</v>
      </c>
      <c r="AQ46" s="609">
        <v>-6170</v>
      </c>
      <c r="AR46" s="608">
        <v>-1891</v>
      </c>
      <c r="AS46" s="608">
        <v>-3524</v>
      </c>
      <c r="AT46" s="608">
        <v>-4980</v>
      </c>
      <c r="AU46" s="609">
        <v>-6177</v>
      </c>
      <c r="AV46" s="608">
        <v>-1531</v>
      </c>
      <c r="AW46" s="608">
        <v>-2376</v>
      </c>
      <c r="AX46" s="608">
        <v>-2711</v>
      </c>
      <c r="AY46" s="609">
        <v>-3348</v>
      </c>
      <c r="AZ46" s="608">
        <v>-821</v>
      </c>
      <c r="BA46" s="608">
        <v>-1649</v>
      </c>
      <c r="BB46" s="608">
        <v>-2582</v>
      </c>
      <c r="BC46" s="863">
        <v>-3419</v>
      </c>
      <c r="BD46" s="608">
        <v>-956</v>
      </c>
      <c r="BE46" s="608">
        <v>-2443</v>
      </c>
      <c r="BF46" s="608">
        <v>-3659</v>
      </c>
      <c r="BG46" s="863">
        <v>-5056</v>
      </c>
      <c r="BH46" s="684"/>
      <c r="BI46" s="144"/>
      <c r="BJ46" s="68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c r="CL46" s="144"/>
    </row>
    <row r="47" spans="1:90" s="137" customFormat="1" ht="9.75" customHeight="1">
      <c r="A47" s="171"/>
      <c r="C47" s="426"/>
      <c r="D47" s="610"/>
      <c r="E47" s="611"/>
      <c r="F47" s="611"/>
      <c r="G47" s="612"/>
      <c r="H47" s="610"/>
      <c r="I47" s="611"/>
      <c r="J47" s="611"/>
      <c r="K47" s="612"/>
      <c r="L47" s="610"/>
      <c r="M47" s="611"/>
      <c r="N47" s="611"/>
      <c r="O47" s="612"/>
      <c r="P47" s="610"/>
      <c r="Q47" s="611"/>
      <c r="R47" s="611"/>
      <c r="S47" s="612"/>
      <c r="T47" s="610"/>
      <c r="U47" s="611"/>
      <c r="V47" s="611"/>
      <c r="W47" s="612"/>
      <c r="X47" s="610"/>
      <c r="Y47" s="611"/>
      <c r="Z47" s="611"/>
      <c r="AA47" s="612"/>
      <c r="AB47" s="610"/>
      <c r="AC47" s="611"/>
      <c r="AD47" s="611"/>
      <c r="AE47" s="612"/>
      <c r="AF47" s="610"/>
      <c r="AG47" s="611"/>
      <c r="AH47" s="611"/>
      <c r="AI47" s="612"/>
      <c r="AJ47" s="610"/>
      <c r="AK47" s="611"/>
      <c r="AL47" s="611"/>
      <c r="AM47" s="612"/>
      <c r="AN47" s="610"/>
      <c r="AO47" s="611"/>
      <c r="AP47" s="611"/>
      <c r="AQ47" s="612"/>
      <c r="AR47" s="611"/>
      <c r="AS47" s="611"/>
      <c r="AT47" s="611"/>
      <c r="AU47" s="612"/>
      <c r="AV47" s="611"/>
      <c r="AW47" s="611"/>
      <c r="AX47" s="611"/>
      <c r="AY47" s="612"/>
      <c r="AZ47" s="611"/>
      <c r="BA47" s="611"/>
      <c r="BB47" s="611"/>
      <c r="BC47" s="864"/>
      <c r="BD47" s="611"/>
      <c r="BE47" s="611"/>
      <c r="BF47" s="611"/>
      <c r="BG47" s="864"/>
      <c r="BH47" s="684"/>
      <c r="BJ47" s="684"/>
    </row>
    <row r="48" spans="1:90" s="137" customFormat="1" ht="9.6" customHeight="1">
      <c r="A48" s="171" t="s">
        <v>33</v>
      </c>
      <c r="C48" s="139"/>
      <c r="D48" s="401"/>
      <c r="E48" s="403"/>
      <c r="F48" s="403"/>
      <c r="G48" s="405"/>
      <c r="H48" s="401"/>
      <c r="I48" s="403"/>
      <c r="J48" s="403"/>
      <c r="K48" s="405"/>
      <c r="L48" s="401"/>
      <c r="M48" s="403"/>
      <c r="N48" s="403"/>
      <c r="O48" s="405"/>
      <c r="P48" s="401"/>
      <c r="Q48" s="403"/>
      <c r="R48" s="403"/>
      <c r="S48" s="405"/>
      <c r="T48" s="401"/>
      <c r="U48" s="403"/>
      <c r="V48" s="403"/>
      <c r="W48" s="405"/>
      <c r="X48" s="401"/>
      <c r="Y48" s="403"/>
      <c r="Z48" s="403"/>
      <c r="AA48" s="405"/>
      <c r="AB48" s="401"/>
      <c r="AC48" s="403"/>
      <c r="AD48" s="403"/>
      <c r="AE48" s="405"/>
      <c r="AF48" s="401"/>
      <c r="AG48" s="403"/>
      <c r="AH48" s="403"/>
      <c r="AI48" s="405"/>
      <c r="AJ48" s="401"/>
      <c r="AK48" s="403"/>
      <c r="AL48" s="403"/>
      <c r="AM48" s="405"/>
      <c r="AN48" s="401"/>
      <c r="AO48" s="403"/>
      <c r="AP48" s="403"/>
      <c r="AQ48" s="405"/>
      <c r="AR48" s="403"/>
      <c r="AS48" s="403"/>
      <c r="AT48" s="403"/>
      <c r="AU48" s="405"/>
      <c r="AV48" s="403"/>
      <c r="AW48" s="403"/>
      <c r="AX48" s="403"/>
      <c r="AY48" s="405"/>
      <c r="AZ48" s="403"/>
      <c r="BA48" s="403"/>
      <c r="BB48" s="403"/>
      <c r="BC48" s="869"/>
      <c r="BD48" s="850"/>
      <c r="BE48" s="850"/>
      <c r="BF48" s="850"/>
      <c r="BG48" s="869"/>
      <c r="BH48" s="684"/>
      <c r="BJ48" s="684"/>
    </row>
    <row r="49" spans="1:90" s="137" customFormat="1" ht="9.6" customHeight="1">
      <c r="A49" s="171"/>
      <c r="B49" s="137" t="s">
        <v>217</v>
      </c>
      <c r="C49" s="139"/>
      <c r="D49" s="401">
        <v>208</v>
      </c>
      <c r="E49" s="403">
        <v>0</v>
      </c>
      <c r="F49" s="403">
        <v>0</v>
      </c>
      <c r="G49" s="405">
        <v>0</v>
      </c>
      <c r="H49" s="401">
        <v>0</v>
      </c>
      <c r="I49" s="403">
        <v>0</v>
      </c>
      <c r="J49" s="403">
        <v>34</v>
      </c>
      <c r="K49" s="405">
        <v>0</v>
      </c>
      <c r="L49" s="401">
        <v>0</v>
      </c>
      <c r="M49" s="403">
        <v>0</v>
      </c>
      <c r="N49" s="403">
        <v>0</v>
      </c>
      <c r="O49" s="405">
        <v>0</v>
      </c>
      <c r="P49" s="401">
        <v>0</v>
      </c>
      <c r="Q49" s="403">
        <v>0</v>
      </c>
      <c r="R49" s="403">
        <v>0</v>
      </c>
      <c r="S49" s="405">
        <v>0</v>
      </c>
      <c r="T49" s="401">
        <v>0</v>
      </c>
      <c r="U49" s="403">
        <v>0</v>
      </c>
      <c r="V49" s="403">
        <v>0</v>
      </c>
      <c r="W49" s="405">
        <v>0</v>
      </c>
      <c r="X49" s="401">
        <v>0</v>
      </c>
      <c r="Y49" s="403">
        <v>0</v>
      </c>
      <c r="Z49" s="403">
        <v>0</v>
      </c>
      <c r="AA49" s="405">
        <v>0</v>
      </c>
      <c r="AB49" s="401">
        <v>0</v>
      </c>
      <c r="AC49" s="403">
        <v>0</v>
      </c>
      <c r="AD49" s="403">
        <v>30</v>
      </c>
      <c r="AE49" s="405">
        <v>260</v>
      </c>
      <c r="AF49" s="401">
        <v>-260</v>
      </c>
      <c r="AG49" s="403">
        <v>-260</v>
      </c>
      <c r="AH49" s="403">
        <v>-260</v>
      </c>
      <c r="AI49" s="405">
        <v>-260</v>
      </c>
      <c r="AJ49" s="401">
        <v>0</v>
      </c>
      <c r="AK49" s="403">
        <v>0</v>
      </c>
      <c r="AL49" s="403">
        <v>0</v>
      </c>
      <c r="AM49" s="405">
        <v>0</v>
      </c>
      <c r="AN49" s="401">
        <v>0</v>
      </c>
      <c r="AO49" s="403">
        <v>0</v>
      </c>
      <c r="AP49" s="403">
        <v>0</v>
      </c>
      <c r="AQ49" s="405">
        <v>0</v>
      </c>
      <c r="AR49" s="403">
        <v>0</v>
      </c>
      <c r="AS49" s="403">
        <v>0</v>
      </c>
      <c r="AT49" s="403">
        <v>0</v>
      </c>
      <c r="AU49" s="405">
        <v>0</v>
      </c>
      <c r="AV49" s="403">
        <v>0</v>
      </c>
      <c r="AW49" s="403">
        <v>0</v>
      </c>
      <c r="AX49" s="403">
        <v>0</v>
      </c>
      <c r="AY49" s="405">
        <v>0</v>
      </c>
      <c r="AZ49" s="403">
        <v>0</v>
      </c>
      <c r="BA49" s="403">
        <v>0</v>
      </c>
      <c r="BB49" s="403">
        <v>0</v>
      </c>
      <c r="BC49" s="870">
        <v>0</v>
      </c>
      <c r="BD49" s="850">
        <v>0</v>
      </c>
      <c r="BE49" s="850">
        <v>0</v>
      </c>
      <c r="BF49" s="850">
        <v>0</v>
      </c>
      <c r="BG49" s="870">
        <v>0</v>
      </c>
      <c r="BH49" s="684"/>
      <c r="BJ49" s="684"/>
    </row>
    <row r="50" spans="1:90" s="137" customFormat="1" ht="9.9499999999999993" customHeight="1">
      <c r="A50" s="171"/>
      <c r="B50" s="137" t="s">
        <v>67</v>
      </c>
      <c r="C50" s="139"/>
      <c r="D50" s="401">
        <v>0</v>
      </c>
      <c r="E50" s="403">
        <v>900</v>
      </c>
      <c r="F50" s="403">
        <v>900</v>
      </c>
      <c r="G50" s="405">
        <v>900</v>
      </c>
      <c r="H50" s="401">
        <v>0</v>
      </c>
      <c r="I50" s="403">
        <v>991</v>
      </c>
      <c r="J50" s="403">
        <v>991</v>
      </c>
      <c r="K50" s="405">
        <v>2478</v>
      </c>
      <c r="L50" s="401">
        <v>0</v>
      </c>
      <c r="M50" s="403">
        <v>0</v>
      </c>
      <c r="N50" s="403">
        <v>0</v>
      </c>
      <c r="O50" s="405">
        <v>0</v>
      </c>
      <c r="P50" s="401">
        <v>0</v>
      </c>
      <c r="Q50" s="403">
        <v>0</v>
      </c>
      <c r="R50" s="403">
        <v>1234</v>
      </c>
      <c r="S50" s="405">
        <v>1234</v>
      </c>
      <c r="T50" s="401">
        <v>0</v>
      </c>
      <c r="U50" s="403">
        <v>0</v>
      </c>
      <c r="V50" s="403">
        <v>0</v>
      </c>
      <c r="W50" s="405">
        <v>0</v>
      </c>
      <c r="X50" s="401">
        <v>496</v>
      </c>
      <c r="Y50" s="403">
        <v>496</v>
      </c>
      <c r="Z50" s="403">
        <v>496</v>
      </c>
      <c r="AA50" s="405">
        <v>496</v>
      </c>
      <c r="AB50" s="401">
        <v>990</v>
      </c>
      <c r="AC50" s="403">
        <v>990</v>
      </c>
      <c r="AD50" s="403">
        <v>990</v>
      </c>
      <c r="AE50" s="405">
        <v>990</v>
      </c>
      <c r="AF50" s="401">
        <v>991</v>
      </c>
      <c r="AG50" s="403">
        <v>991</v>
      </c>
      <c r="AH50" s="403">
        <v>991</v>
      </c>
      <c r="AI50" s="405">
        <v>991</v>
      </c>
      <c r="AJ50" s="401">
        <v>0</v>
      </c>
      <c r="AK50" s="403">
        <v>0</v>
      </c>
      <c r="AL50" s="403">
        <v>0</v>
      </c>
      <c r="AM50" s="405">
        <v>0</v>
      </c>
      <c r="AN50" s="401">
        <v>0</v>
      </c>
      <c r="AO50" s="403">
        <v>0</v>
      </c>
      <c r="AP50" s="403">
        <v>0</v>
      </c>
      <c r="AQ50" s="405">
        <v>0</v>
      </c>
      <c r="AR50" s="403">
        <v>0</v>
      </c>
      <c r="AS50" s="403">
        <v>0</v>
      </c>
      <c r="AT50" s="403">
        <v>0</v>
      </c>
      <c r="AU50" s="405">
        <v>0</v>
      </c>
      <c r="AV50" s="403">
        <v>0</v>
      </c>
      <c r="AW50" s="403">
        <v>1484</v>
      </c>
      <c r="AX50" s="403">
        <v>1484</v>
      </c>
      <c r="AY50" s="405">
        <v>1484</v>
      </c>
      <c r="AZ50" s="403">
        <v>0</v>
      </c>
      <c r="BA50" s="403">
        <v>0</v>
      </c>
      <c r="BB50" s="403">
        <v>0</v>
      </c>
      <c r="BC50" s="870">
        <v>0</v>
      </c>
      <c r="BD50" s="850">
        <v>0</v>
      </c>
      <c r="BE50" s="850">
        <v>0</v>
      </c>
      <c r="BF50" s="850">
        <v>0</v>
      </c>
      <c r="BG50" s="870">
        <v>0</v>
      </c>
      <c r="BH50" s="684"/>
      <c r="BJ50" s="684"/>
    </row>
    <row r="51" spans="1:90" s="137" customFormat="1" ht="9.9499999999999993" customHeight="1">
      <c r="A51" s="171"/>
      <c r="B51" s="137" t="s">
        <v>68</v>
      </c>
      <c r="C51" s="139"/>
      <c r="D51" s="401">
        <v>0</v>
      </c>
      <c r="E51" s="403">
        <v>0</v>
      </c>
      <c r="F51" s="403">
        <v>0</v>
      </c>
      <c r="G51" s="405">
        <v>0</v>
      </c>
      <c r="H51" s="401">
        <v>0</v>
      </c>
      <c r="I51" s="403">
        <v>-37</v>
      </c>
      <c r="J51" s="403">
        <v>-37</v>
      </c>
      <c r="K51" s="405">
        <v>-37</v>
      </c>
      <c r="L51" s="401">
        <v>0</v>
      </c>
      <c r="M51" s="403">
        <v>0</v>
      </c>
      <c r="N51" s="403">
        <v>0</v>
      </c>
      <c r="O51" s="405">
        <v>-220</v>
      </c>
      <c r="P51" s="401">
        <v>0</v>
      </c>
      <c r="Q51" s="403">
        <v>0</v>
      </c>
      <c r="R51" s="403">
        <v>0</v>
      </c>
      <c r="S51" s="405">
        <v>0</v>
      </c>
      <c r="T51" s="401">
        <v>0</v>
      </c>
      <c r="U51" s="403">
        <v>0</v>
      </c>
      <c r="V51" s="403">
        <v>0</v>
      </c>
      <c r="W51" s="405">
        <v>-400</v>
      </c>
      <c r="X51" s="401">
        <v>-500</v>
      </c>
      <c r="Y51" s="403">
        <v>-500</v>
      </c>
      <c r="Z51" s="403">
        <v>-500</v>
      </c>
      <c r="AA51" s="405">
        <v>-500</v>
      </c>
      <c r="AB51" s="401">
        <v>0</v>
      </c>
      <c r="AC51" s="403">
        <v>-500</v>
      </c>
      <c r="AD51" s="403">
        <v>-500</v>
      </c>
      <c r="AE51" s="405">
        <v>-500</v>
      </c>
      <c r="AF51" s="401">
        <v>-400</v>
      </c>
      <c r="AG51" s="403">
        <v>-400</v>
      </c>
      <c r="AH51" s="403">
        <v>-400</v>
      </c>
      <c r="AI51" s="405">
        <v>-564</v>
      </c>
      <c r="AJ51" s="401">
        <v>0</v>
      </c>
      <c r="AK51" s="403">
        <v>0</v>
      </c>
      <c r="AL51" s="403">
        <v>-600</v>
      </c>
      <c r="AM51" s="405">
        <v>-600</v>
      </c>
      <c r="AN51" s="401">
        <v>0</v>
      </c>
      <c r="AO51" s="403">
        <v>0</v>
      </c>
      <c r="AP51" s="403">
        <v>0</v>
      </c>
      <c r="AQ51" s="405">
        <v>-350</v>
      </c>
      <c r="AR51" s="403">
        <v>0</v>
      </c>
      <c r="AS51" s="403">
        <v>-900</v>
      </c>
      <c r="AT51" s="403">
        <v>-900</v>
      </c>
      <c r="AU51" s="405">
        <v>-900</v>
      </c>
      <c r="AV51" s="403">
        <v>0</v>
      </c>
      <c r="AW51" s="403">
        <v>-1000</v>
      </c>
      <c r="AX51" s="403">
        <v>-1000</v>
      </c>
      <c r="AY51" s="405">
        <v>-1000</v>
      </c>
      <c r="AZ51" s="403">
        <v>-750</v>
      </c>
      <c r="BA51" s="403">
        <v>-750</v>
      </c>
      <c r="BB51" s="403">
        <v>-750</v>
      </c>
      <c r="BC51" s="871">
        <v>-750</v>
      </c>
      <c r="BD51" s="850">
        <v>0</v>
      </c>
      <c r="BE51" s="850">
        <v>0</v>
      </c>
      <c r="BF51" s="850">
        <v>0</v>
      </c>
      <c r="BG51" s="870">
        <v>0</v>
      </c>
      <c r="BH51" s="684"/>
      <c r="BJ51" s="684"/>
    </row>
    <row r="52" spans="1:90" s="137" customFormat="1" ht="9.9499999999999993" customHeight="1">
      <c r="A52" s="171"/>
      <c r="B52" s="137" t="s">
        <v>203</v>
      </c>
      <c r="C52" s="139"/>
      <c r="D52" s="401">
        <v>0</v>
      </c>
      <c r="E52" s="403">
        <v>0</v>
      </c>
      <c r="F52" s="403">
        <v>0</v>
      </c>
      <c r="G52" s="405">
        <v>0</v>
      </c>
      <c r="H52" s="401">
        <v>0</v>
      </c>
      <c r="I52" s="403">
        <v>0</v>
      </c>
      <c r="J52" s="403">
        <v>0</v>
      </c>
      <c r="K52" s="405">
        <v>0</v>
      </c>
      <c r="L52" s="401">
        <v>0</v>
      </c>
      <c r="M52" s="403">
        <v>0</v>
      </c>
      <c r="N52" s="403">
        <v>0</v>
      </c>
      <c r="O52" s="405">
        <v>0</v>
      </c>
      <c r="P52" s="401">
        <v>0</v>
      </c>
      <c r="Q52" s="403">
        <v>0</v>
      </c>
      <c r="R52" s="403">
        <v>0</v>
      </c>
      <c r="S52" s="405">
        <v>0</v>
      </c>
      <c r="T52" s="401">
        <v>0</v>
      </c>
      <c r="U52" s="403">
        <v>0</v>
      </c>
      <c r="V52" s="403">
        <v>0</v>
      </c>
      <c r="W52" s="405">
        <v>0</v>
      </c>
      <c r="X52" s="401">
        <v>-31</v>
      </c>
      <c r="Y52" s="403">
        <v>-31</v>
      </c>
      <c r="Z52" s="403">
        <v>-31</v>
      </c>
      <c r="AA52" s="405">
        <v>-31</v>
      </c>
      <c r="AB52" s="401">
        <v>0</v>
      </c>
      <c r="AC52" s="403">
        <v>0</v>
      </c>
      <c r="AD52" s="403">
        <v>0</v>
      </c>
      <c r="AE52" s="405">
        <v>0</v>
      </c>
      <c r="AF52" s="401">
        <v>0</v>
      </c>
      <c r="AG52" s="403">
        <v>0</v>
      </c>
      <c r="AH52" s="403">
        <v>0</v>
      </c>
      <c r="AI52" s="405">
        <v>0</v>
      </c>
      <c r="AJ52" s="401">
        <v>0</v>
      </c>
      <c r="AK52" s="403">
        <v>0</v>
      </c>
      <c r="AL52" s="403">
        <v>0</v>
      </c>
      <c r="AM52" s="405">
        <v>0</v>
      </c>
      <c r="AN52" s="401">
        <v>0</v>
      </c>
      <c r="AO52" s="403">
        <v>0</v>
      </c>
      <c r="AP52" s="403">
        <v>0</v>
      </c>
      <c r="AQ52" s="405">
        <v>0</v>
      </c>
      <c r="AR52" s="403">
        <v>0</v>
      </c>
      <c r="AS52" s="403">
        <v>0</v>
      </c>
      <c r="AT52" s="403">
        <v>0</v>
      </c>
      <c r="AU52" s="405">
        <v>0</v>
      </c>
      <c r="AV52" s="403">
        <v>0</v>
      </c>
      <c r="AW52" s="403">
        <v>0</v>
      </c>
      <c r="AX52" s="403">
        <v>0</v>
      </c>
      <c r="AY52" s="405">
        <v>0</v>
      </c>
      <c r="AZ52" s="403">
        <v>0</v>
      </c>
      <c r="BA52" s="403">
        <v>0</v>
      </c>
      <c r="BB52" s="850">
        <v>0</v>
      </c>
      <c r="BC52" s="870">
        <v>0</v>
      </c>
      <c r="BD52" s="850">
        <v>0</v>
      </c>
      <c r="BE52" s="850">
        <v>0</v>
      </c>
      <c r="BF52" s="850">
        <v>0</v>
      </c>
      <c r="BG52" s="870">
        <v>0</v>
      </c>
      <c r="BH52" s="684"/>
      <c r="BJ52" s="684"/>
    </row>
    <row r="53" spans="1:90" s="137" customFormat="1" ht="9.9499999999999993" customHeight="1">
      <c r="A53" s="171"/>
      <c r="B53" s="137" t="s">
        <v>265</v>
      </c>
      <c r="C53" s="139"/>
      <c r="D53" s="401">
        <v>0</v>
      </c>
      <c r="E53" s="403">
        <v>0</v>
      </c>
      <c r="F53" s="403">
        <v>0</v>
      </c>
      <c r="G53" s="405">
        <v>0</v>
      </c>
      <c r="H53" s="401">
        <v>0</v>
      </c>
      <c r="I53" s="403">
        <v>0</v>
      </c>
      <c r="J53" s="403">
        <v>0</v>
      </c>
      <c r="K53" s="405">
        <v>0</v>
      </c>
      <c r="L53" s="401">
        <v>1388</v>
      </c>
      <c r="M53" s="403">
        <v>1388</v>
      </c>
      <c r="N53" s="403">
        <v>1388</v>
      </c>
      <c r="O53" s="405">
        <v>1389</v>
      </c>
      <c r="P53" s="401">
        <v>0</v>
      </c>
      <c r="Q53" s="403">
        <v>0</v>
      </c>
      <c r="R53" s="403">
        <v>0</v>
      </c>
      <c r="S53" s="405">
        <v>0</v>
      </c>
      <c r="T53" s="401">
        <v>0</v>
      </c>
      <c r="U53" s="403">
        <v>0</v>
      </c>
      <c r="V53" s="403">
        <v>0</v>
      </c>
      <c r="W53" s="405">
        <v>0</v>
      </c>
      <c r="X53" s="401">
        <v>0</v>
      </c>
      <c r="Y53" s="403">
        <v>0</v>
      </c>
      <c r="Z53" s="403">
        <v>0</v>
      </c>
      <c r="AA53" s="405">
        <v>0</v>
      </c>
      <c r="AB53" s="401">
        <v>0</v>
      </c>
      <c r="AC53" s="403">
        <v>0</v>
      </c>
      <c r="AD53" s="403">
        <v>0</v>
      </c>
      <c r="AE53" s="405">
        <v>0</v>
      </c>
      <c r="AF53" s="401">
        <v>0</v>
      </c>
      <c r="AG53" s="403">
        <v>0</v>
      </c>
      <c r="AH53" s="403">
        <v>0</v>
      </c>
      <c r="AI53" s="405">
        <v>0</v>
      </c>
      <c r="AJ53" s="401">
        <v>0</v>
      </c>
      <c r="AK53" s="403">
        <v>0</v>
      </c>
      <c r="AL53" s="403">
        <v>0</v>
      </c>
      <c r="AM53" s="405">
        <v>0</v>
      </c>
      <c r="AN53" s="401">
        <v>0</v>
      </c>
      <c r="AO53" s="403">
        <v>0</v>
      </c>
      <c r="AP53" s="403">
        <v>0</v>
      </c>
      <c r="AQ53" s="405">
        <v>0</v>
      </c>
      <c r="AR53" s="403">
        <v>0</v>
      </c>
      <c r="AS53" s="403">
        <v>0</v>
      </c>
      <c r="AT53" s="403">
        <v>0</v>
      </c>
      <c r="AU53" s="405">
        <v>0</v>
      </c>
      <c r="AV53" s="403">
        <v>0</v>
      </c>
      <c r="AW53" s="403">
        <v>0</v>
      </c>
      <c r="AX53" s="403">
        <v>0</v>
      </c>
      <c r="AY53" s="405">
        <v>0</v>
      </c>
      <c r="AZ53" s="403">
        <v>0</v>
      </c>
      <c r="BA53" s="403">
        <v>0</v>
      </c>
      <c r="BB53" s="403">
        <v>0</v>
      </c>
      <c r="BC53" s="870">
        <v>0</v>
      </c>
      <c r="BD53" s="850">
        <v>0</v>
      </c>
      <c r="BE53" s="850">
        <v>0</v>
      </c>
      <c r="BF53" s="850">
        <v>0</v>
      </c>
      <c r="BG53" s="870">
        <v>0</v>
      </c>
      <c r="BH53" s="684"/>
      <c r="BJ53" s="684"/>
    </row>
    <row r="54" spans="1:90" s="137" customFormat="1" ht="9.9499999999999993" customHeight="1">
      <c r="A54" s="171"/>
      <c r="B54" s="137" t="s">
        <v>34</v>
      </c>
      <c r="C54" s="139"/>
      <c r="D54" s="401">
        <v>-34</v>
      </c>
      <c r="E54" s="403">
        <v>-70</v>
      </c>
      <c r="F54" s="403">
        <v>-106</v>
      </c>
      <c r="G54" s="405">
        <v>-142</v>
      </c>
      <c r="H54" s="401">
        <v>-36</v>
      </c>
      <c r="I54" s="403">
        <v>-75</v>
      </c>
      <c r="J54" s="403">
        <v>-114</v>
      </c>
      <c r="K54" s="405">
        <v>-153</v>
      </c>
      <c r="L54" s="401">
        <v>-39</v>
      </c>
      <c r="M54" s="403">
        <v>-82</v>
      </c>
      <c r="N54" s="403">
        <v>-124</v>
      </c>
      <c r="O54" s="405">
        <v>-167</v>
      </c>
      <c r="P54" s="401">
        <v>-44</v>
      </c>
      <c r="Q54" s="403">
        <v>-89</v>
      </c>
      <c r="R54" s="403">
        <v>-134</v>
      </c>
      <c r="S54" s="405">
        <v>-181</v>
      </c>
      <c r="T54" s="401">
        <v>-46</v>
      </c>
      <c r="U54" s="403">
        <v>-97</v>
      </c>
      <c r="V54" s="403">
        <v>-148</v>
      </c>
      <c r="W54" s="405">
        <v>-199</v>
      </c>
      <c r="X54" s="401">
        <v>-52</v>
      </c>
      <c r="Y54" s="403">
        <v>-120</v>
      </c>
      <c r="Z54" s="403">
        <v>-188</v>
      </c>
      <c r="AA54" s="405">
        <v>-280</v>
      </c>
      <c r="AB54" s="401">
        <v>-92</v>
      </c>
      <c r="AC54" s="403">
        <v>-183</v>
      </c>
      <c r="AD54" s="403">
        <v>-275</v>
      </c>
      <c r="AE54" s="405">
        <v>-367</v>
      </c>
      <c r="AF54" s="401">
        <v>-92</v>
      </c>
      <c r="AG54" s="403">
        <v>-184</v>
      </c>
      <c r="AH54" s="403">
        <v>-277</v>
      </c>
      <c r="AI54" s="405">
        <v>-373</v>
      </c>
      <c r="AJ54" s="401">
        <v>-97</v>
      </c>
      <c r="AK54" s="403">
        <v>-193</v>
      </c>
      <c r="AL54" s="403">
        <v>-289</v>
      </c>
      <c r="AM54" s="405">
        <v>-387</v>
      </c>
      <c r="AN54" s="401">
        <v>-97</v>
      </c>
      <c r="AO54" s="403">
        <v>-204</v>
      </c>
      <c r="AP54" s="403">
        <v>-311</v>
      </c>
      <c r="AQ54" s="405">
        <v>-438</v>
      </c>
      <c r="AR54" s="403">
        <v>-128</v>
      </c>
      <c r="AS54" s="403">
        <v>-255</v>
      </c>
      <c r="AT54" s="403">
        <v>-421</v>
      </c>
      <c r="AU54" s="405">
        <v>-588</v>
      </c>
      <c r="AV54" s="403">
        <v>-167</v>
      </c>
      <c r="AW54" s="403">
        <v>-384</v>
      </c>
      <c r="AX54" s="403">
        <v>-601</v>
      </c>
      <c r="AY54" s="405">
        <v>-821</v>
      </c>
      <c r="AZ54" s="403">
        <v>-219</v>
      </c>
      <c r="BA54" s="403">
        <v>-458</v>
      </c>
      <c r="BB54" s="403">
        <v>-1278</v>
      </c>
      <c r="BC54" s="870">
        <v>-2684</v>
      </c>
      <c r="BD54" s="850">
        <v>-1023</v>
      </c>
      <c r="BE54" s="850">
        <v>-2509</v>
      </c>
      <c r="BF54" s="850">
        <v>-3821</v>
      </c>
      <c r="BG54" s="870">
        <v>-5148</v>
      </c>
      <c r="BH54" s="684"/>
      <c r="BJ54" s="684"/>
    </row>
    <row r="55" spans="1:90" s="137" customFormat="1" ht="9.9499999999999993" customHeight="1">
      <c r="A55" s="171"/>
      <c r="B55" s="137" t="s">
        <v>81</v>
      </c>
      <c r="C55" s="139"/>
      <c r="D55" s="401">
        <v>5</v>
      </c>
      <c r="E55" s="403">
        <v>22</v>
      </c>
      <c r="F55" s="403">
        <v>34</v>
      </c>
      <c r="G55" s="405">
        <v>76</v>
      </c>
      <c r="H55" s="401">
        <v>0</v>
      </c>
      <c r="I55" s="403">
        <v>0</v>
      </c>
      <c r="J55" s="403">
        <v>0</v>
      </c>
      <c r="K55" s="405">
        <v>0</v>
      </c>
      <c r="L55" s="401">
        <v>0</v>
      </c>
      <c r="M55" s="403">
        <v>0</v>
      </c>
      <c r="N55" s="403">
        <v>0</v>
      </c>
      <c r="O55" s="405">
        <v>0</v>
      </c>
      <c r="P55" s="401">
        <v>17</v>
      </c>
      <c r="Q55" s="403">
        <v>22</v>
      </c>
      <c r="R55" s="403">
        <v>49</v>
      </c>
      <c r="S55" s="405">
        <v>67</v>
      </c>
      <c r="T55" s="401">
        <v>12</v>
      </c>
      <c r="U55" s="403">
        <v>22</v>
      </c>
      <c r="V55" s="403">
        <v>50</v>
      </c>
      <c r="W55" s="405">
        <v>56</v>
      </c>
      <c r="X55" s="401">
        <v>27</v>
      </c>
      <c r="Y55" s="403">
        <v>64</v>
      </c>
      <c r="Z55" s="403">
        <v>88</v>
      </c>
      <c r="AA55" s="405">
        <v>99</v>
      </c>
      <c r="AB55" s="401">
        <v>9</v>
      </c>
      <c r="AC55" s="403">
        <v>16</v>
      </c>
      <c r="AD55" s="403">
        <v>24</v>
      </c>
      <c r="AE55" s="405">
        <v>26</v>
      </c>
      <c r="AF55" s="401">
        <v>0</v>
      </c>
      <c r="AG55" s="403">
        <v>12</v>
      </c>
      <c r="AH55" s="403">
        <v>22</v>
      </c>
      <c r="AI55" s="405">
        <v>30</v>
      </c>
      <c r="AJ55" s="401">
        <v>0</v>
      </c>
      <c r="AK55" s="403">
        <v>0</v>
      </c>
      <c r="AL55" s="403">
        <v>0</v>
      </c>
      <c r="AM55" s="405">
        <v>0</v>
      </c>
      <c r="AN55" s="401">
        <v>0</v>
      </c>
      <c r="AO55" s="403">
        <v>0</v>
      </c>
      <c r="AP55" s="403">
        <v>0</v>
      </c>
      <c r="AQ55" s="405">
        <v>0</v>
      </c>
      <c r="AR55" s="403">
        <v>0</v>
      </c>
      <c r="AS55" s="403">
        <v>0</v>
      </c>
      <c r="AT55" s="403">
        <v>0</v>
      </c>
      <c r="AU55" s="405">
        <v>0</v>
      </c>
      <c r="AV55" s="403">
        <v>0</v>
      </c>
      <c r="AW55" s="403">
        <v>0</v>
      </c>
      <c r="AX55" s="403">
        <v>0</v>
      </c>
      <c r="AY55" s="405">
        <v>0</v>
      </c>
      <c r="AZ55" s="403">
        <v>0</v>
      </c>
      <c r="BA55" s="403">
        <v>0</v>
      </c>
      <c r="BB55" s="403">
        <v>0</v>
      </c>
      <c r="BC55" s="870">
        <v>0</v>
      </c>
      <c r="BD55" s="850">
        <v>0</v>
      </c>
      <c r="BE55" s="850">
        <v>0</v>
      </c>
      <c r="BF55" s="850">
        <v>0</v>
      </c>
      <c r="BG55" s="870">
        <v>0</v>
      </c>
      <c r="BH55" s="684"/>
      <c r="BJ55" s="684"/>
    </row>
    <row r="56" spans="1:90" s="137" customFormat="1" ht="9.9499999999999993" customHeight="1">
      <c r="A56" s="171"/>
      <c r="B56" s="137" t="s">
        <v>104</v>
      </c>
      <c r="C56" s="139"/>
      <c r="D56" s="401">
        <v>-5</v>
      </c>
      <c r="E56" s="403">
        <v>-6</v>
      </c>
      <c r="F56" s="403">
        <v>-10</v>
      </c>
      <c r="G56" s="405">
        <v>-11</v>
      </c>
      <c r="H56" s="401">
        <v>-5</v>
      </c>
      <c r="I56" s="403">
        <v>-7</v>
      </c>
      <c r="J56" s="403">
        <v>-10</v>
      </c>
      <c r="K56" s="405">
        <v>-11</v>
      </c>
      <c r="L56" s="401">
        <v>-15</v>
      </c>
      <c r="M56" s="403">
        <v>-16</v>
      </c>
      <c r="N56" s="403">
        <v>-21</v>
      </c>
      <c r="O56" s="405">
        <v>-24</v>
      </c>
      <c r="P56" s="401">
        <v>-20</v>
      </c>
      <c r="Q56" s="403">
        <v>-23</v>
      </c>
      <c r="R56" s="403">
        <v>-45</v>
      </c>
      <c r="S56" s="405">
        <v>-58</v>
      </c>
      <c r="T56" s="401">
        <v>-11</v>
      </c>
      <c r="U56" s="403">
        <v>-21</v>
      </c>
      <c r="V56" s="403">
        <v>-55</v>
      </c>
      <c r="W56" s="405">
        <v>-64</v>
      </c>
      <c r="X56" s="401">
        <v>-29</v>
      </c>
      <c r="Y56" s="403">
        <v>-89</v>
      </c>
      <c r="Z56" s="403">
        <v>-115</v>
      </c>
      <c r="AA56" s="405">
        <v>-127</v>
      </c>
      <c r="AB56" s="401">
        <v>-15</v>
      </c>
      <c r="AC56" s="403">
        <v>-26</v>
      </c>
      <c r="AD56" s="403">
        <v>-43</v>
      </c>
      <c r="AE56" s="405">
        <v>-49</v>
      </c>
      <c r="AF56" s="401">
        <v>-13</v>
      </c>
      <c r="AG56" s="403">
        <v>-29</v>
      </c>
      <c r="AH56" s="403">
        <v>-55</v>
      </c>
      <c r="AI56" s="405">
        <v>-82</v>
      </c>
      <c r="AJ56" s="401">
        <v>-19</v>
      </c>
      <c r="AK56" s="403">
        <v>-22</v>
      </c>
      <c r="AL56" s="403">
        <v>-50</v>
      </c>
      <c r="AM56" s="405">
        <v>-63</v>
      </c>
      <c r="AN56" s="401">
        <v>-17</v>
      </c>
      <c r="AO56" s="403">
        <v>-32</v>
      </c>
      <c r="AP56" s="403">
        <v>-59</v>
      </c>
      <c r="AQ56" s="405">
        <v>-64</v>
      </c>
      <c r="AR56" s="403">
        <v>-6</v>
      </c>
      <c r="AS56" s="403">
        <v>-8</v>
      </c>
      <c r="AT56" s="403">
        <v>-22</v>
      </c>
      <c r="AU56" s="405">
        <v>-25</v>
      </c>
      <c r="AV56" s="403">
        <v>-5</v>
      </c>
      <c r="AW56" s="403">
        <v>-5</v>
      </c>
      <c r="AX56" s="403">
        <v>-15</v>
      </c>
      <c r="AY56" s="405">
        <v>-16</v>
      </c>
      <c r="AZ56" s="403">
        <v>-10</v>
      </c>
      <c r="BA56" s="403">
        <v>-12</v>
      </c>
      <c r="BB56" s="403">
        <v>-33</v>
      </c>
      <c r="BC56" s="871">
        <v>-41</v>
      </c>
      <c r="BD56" s="850">
        <v>-43</v>
      </c>
      <c r="BE56" s="850">
        <v>-58</v>
      </c>
      <c r="BF56" s="850">
        <v>-95</v>
      </c>
      <c r="BG56" s="871">
        <v>-118</v>
      </c>
      <c r="BH56" s="684"/>
      <c r="BJ56" s="684"/>
    </row>
    <row r="57" spans="1:90" s="137" customFormat="1" ht="9.9499999999999993" customHeight="1">
      <c r="A57" s="171"/>
      <c r="B57" s="137" t="s">
        <v>131</v>
      </c>
      <c r="C57" s="139"/>
      <c r="D57" s="401"/>
      <c r="E57" s="403"/>
      <c r="F57" s="403"/>
      <c r="G57" s="405"/>
      <c r="H57" s="401"/>
      <c r="I57" s="403"/>
      <c r="J57" s="403"/>
      <c r="K57" s="405"/>
      <c r="L57" s="401"/>
      <c r="M57" s="403"/>
      <c r="N57" s="403"/>
      <c r="O57" s="405"/>
      <c r="P57" s="401"/>
      <c r="Q57" s="403"/>
      <c r="R57" s="403"/>
      <c r="S57" s="405"/>
      <c r="T57" s="401"/>
      <c r="U57" s="403"/>
      <c r="V57" s="403"/>
      <c r="W57" s="405"/>
      <c r="X57" s="401"/>
      <c r="Y57" s="403"/>
      <c r="Z57" s="403"/>
      <c r="AA57" s="405"/>
      <c r="AB57" s="401"/>
      <c r="AC57" s="403"/>
      <c r="AD57" s="403"/>
      <c r="AE57" s="405"/>
      <c r="AF57" s="401"/>
      <c r="AG57" s="403"/>
      <c r="AH57" s="403"/>
      <c r="AI57" s="405"/>
      <c r="AJ57" s="401"/>
      <c r="AK57" s="403"/>
      <c r="AL57" s="403"/>
      <c r="AM57" s="405"/>
      <c r="AN57" s="401"/>
      <c r="AO57" s="403"/>
      <c r="AP57" s="403"/>
      <c r="AQ57" s="405"/>
      <c r="AR57" s="403"/>
      <c r="AS57" s="403"/>
      <c r="AT57" s="403"/>
      <c r="AU57" s="405"/>
      <c r="AV57" s="403"/>
      <c r="AW57" s="403"/>
      <c r="AX57" s="403"/>
      <c r="AY57" s="405"/>
      <c r="AZ57" s="403"/>
      <c r="BA57" s="403"/>
      <c r="BB57" s="403"/>
      <c r="BC57" s="870"/>
      <c r="BD57" s="850"/>
      <c r="BE57" s="850"/>
      <c r="BF57" s="850"/>
      <c r="BG57" s="870"/>
      <c r="BH57" s="684"/>
      <c r="BJ57" s="684"/>
    </row>
    <row r="58" spans="1:90" s="137" customFormat="1" ht="9.9499999999999993" customHeight="1">
      <c r="A58" s="171"/>
      <c r="B58" s="137" t="s">
        <v>150</v>
      </c>
      <c r="C58" s="139"/>
      <c r="D58" s="401">
        <v>1</v>
      </c>
      <c r="E58" s="403">
        <v>8</v>
      </c>
      <c r="F58" s="403">
        <v>14</v>
      </c>
      <c r="G58" s="405">
        <v>20</v>
      </c>
      <c r="H58" s="401">
        <v>5</v>
      </c>
      <c r="I58" s="403">
        <v>21</v>
      </c>
      <c r="J58" s="403">
        <v>24</v>
      </c>
      <c r="K58" s="405">
        <v>34</v>
      </c>
      <c r="L58" s="401">
        <v>18</v>
      </c>
      <c r="M58" s="403">
        <v>25</v>
      </c>
      <c r="N58" s="403">
        <v>27</v>
      </c>
      <c r="O58" s="405">
        <v>36</v>
      </c>
      <c r="P58" s="401">
        <v>20</v>
      </c>
      <c r="Q58" s="403">
        <v>33</v>
      </c>
      <c r="R58" s="403">
        <v>60</v>
      </c>
      <c r="S58" s="405">
        <v>83</v>
      </c>
      <c r="T58" s="401">
        <v>8</v>
      </c>
      <c r="U58" s="403">
        <v>21</v>
      </c>
      <c r="V58" s="403">
        <v>30</v>
      </c>
      <c r="W58" s="405">
        <v>39</v>
      </c>
      <c r="X58" s="401">
        <v>1</v>
      </c>
      <c r="Y58" s="403">
        <v>10</v>
      </c>
      <c r="Z58" s="403">
        <v>12</v>
      </c>
      <c r="AA58" s="405">
        <v>22</v>
      </c>
      <c r="AB58" s="401">
        <v>4</v>
      </c>
      <c r="AC58" s="403">
        <v>15</v>
      </c>
      <c r="AD58" s="403">
        <v>15</v>
      </c>
      <c r="AE58" s="405">
        <v>23</v>
      </c>
      <c r="AF58" s="401">
        <v>3</v>
      </c>
      <c r="AG58" s="403">
        <v>11</v>
      </c>
      <c r="AH58" s="403">
        <v>14</v>
      </c>
      <c r="AI58" s="405">
        <v>23</v>
      </c>
      <c r="AJ58" s="401">
        <v>2</v>
      </c>
      <c r="AK58" s="403">
        <v>10</v>
      </c>
      <c r="AL58" s="403">
        <v>11</v>
      </c>
      <c r="AM58" s="405">
        <v>21</v>
      </c>
      <c r="AN58" s="401">
        <v>1</v>
      </c>
      <c r="AO58" s="403">
        <v>11</v>
      </c>
      <c r="AP58" s="403">
        <v>12</v>
      </c>
      <c r="AQ58" s="405">
        <v>21</v>
      </c>
      <c r="AR58" s="403">
        <v>0</v>
      </c>
      <c r="AS58" s="403">
        <v>9</v>
      </c>
      <c r="AT58" s="403">
        <v>10</v>
      </c>
      <c r="AU58" s="405">
        <v>18</v>
      </c>
      <c r="AV58" s="403">
        <v>0</v>
      </c>
      <c r="AW58" s="403">
        <v>8</v>
      </c>
      <c r="AX58" s="403">
        <v>8</v>
      </c>
      <c r="AY58" s="405">
        <v>16</v>
      </c>
      <c r="AZ58" s="403">
        <v>0</v>
      </c>
      <c r="BA58" s="403">
        <v>9</v>
      </c>
      <c r="BB58" s="403">
        <v>9</v>
      </c>
      <c r="BC58" s="871">
        <v>19</v>
      </c>
      <c r="BD58" s="850">
        <v>4</v>
      </c>
      <c r="BE58" s="850">
        <v>17</v>
      </c>
      <c r="BF58" s="850">
        <v>17</v>
      </c>
      <c r="BG58" s="871">
        <v>28</v>
      </c>
      <c r="BH58" s="684"/>
      <c r="BJ58" s="684"/>
    </row>
    <row r="59" spans="1:90" s="137" customFormat="1" ht="9.9499999999999993" customHeight="1">
      <c r="A59" s="171"/>
      <c r="B59" s="137" t="s">
        <v>348</v>
      </c>
      <c r="C59" s="139"/>
      <c r="D59" s="401">
        <v>0</v>
      </c>
      <c r="E59" s="403">
        <v>0</v>
      </c>
      <c r="F59" s="403">
        <v>0</v>
      </c>
      <c r="G59" s="405">
        <v>0</v>
      </c>
      <c r="H59" s="401">
        <v>0</v>
      </c>
      <c r="I59" s="403">
        <v>0</v>
      </c>
      <c r="J59" s="403">
        <v>0</v>
      </c>
      <c r="K59" s="405">
        <v>0</v>
      </c>
      <c r="L59" s="401">
        <v>0</v>
      </c>
      <c r="M59" s="403">
        <v>0</v>
      </c>
      <c r="N59" s="403">
        <v>0</v>
      </c>
      <c r="O59" s="405">
        <v>0</v>
      </c>
      <c r="P59" s="401">
        <v>0</v>
      </c>
      <c r="Q59" s="403">
        <v>0</v>
      </c>
      <c r="R59" s="403">
        <v>-1</v>
      </c>
      <c r="S59" s="405">
        <v>-3</v>
      </c>
      <c r="T59" s="401">
        <v>-2</v>
      </c>
      <c r="U59" s="403">
        <v>-3</v>
      </c>
      <c r="V59" s="403">
        <v>-4</v>
      </c>
      <c r="W59" s="405">
        <v>-6</v>
      </c>
      <c r="X59" s="401">
        <v>-1</v>
      </c>
      <c r="Y59" s="403">
        <v>-3</v>
      </c>
      <c r="Z59" s="403">
        <v>-5</v>
      </c>
      <c r="AA59" s="405">
        <v>-6</v>
      </c>
      <c r="AB59" s="401">
        <v>-1</v>
      </c>
      <c r="AC59" s="403">
        <v>-3</v>
      </c>
      <c r="AD59" s="403">
        <v>-4</v>
      </c>
      <c r="AE59" s="405">
        <v>-6</v>
      </c>
      <c r="AF59" s="401">
        <v>-1</v>
      </c>
      <c r="AG59" s="403">
        <v>-3</v>
      </c>
      <c r="AH59" s="403">
        <v>-5</v>
      </c>
      <c r="AI59" s="405">
        <v>-6</v>
      </c>
      <c r="AJ59" s="401">
        <v>-1</v>
      </c>
      <c r="AK59" s="403">
        <v>-3</v>
      </c>
      <c r="AL59" s="403">
        <v>-5</v>
      </c>
      <c r="AM59" s="405">
        <v>-7</v>
      </c>
      <c r="AN59" s="401">
        <v>-1</v>
      </c>
      <c r="AO59" s="403">
        <v>-3</v>
      </c>
      <c r="AP59" s="403">
        <v>-5</v>
      </c>
      <c r="AQ59" s="405">
        <v>-8</v>
      </c>
      <c r="AR59" s="403">
        <v>-3</v>
      </c>
      <c r="AS59" s="403">
        <v>-7</v>
      </c>
      <c r="AT59" s="403">
        <v>-10</v>
      </c>
      <c r="AU59" s="405">
        <v>-13</v>
      </c>
      <c r="AV59" s="403">
        <v>-3</v>
      </c>
      <c r="AW59" s="403">
        <v>-8</v>
      </c>
      <c r="AX59" s="403">
        <v>-13</v>
      </c>
      <c r="AY59" s="405">
        <v>-19</v>
      </c>
      <c r="AZ59" s="403">
        <v>-9</v>
      </c>
      <c r="BA59" s="403">
        <v>-18</v>
      </c>
      <c r="BB59" s="403">
        <v>-27</v>
      </c>
      <c r="BC59" s="871">
        <v>-37</v>
      </c>
      <c r="BD59" s="850">
        <v>-10</v>
      </c>
      <c r="BE59" s="850">
        <v>-19</v>
      </c>
      <c r="BF59" s="850">
        <v>-27</v>
      </c>
      <c r="BG59" s="871">
        <v>-35</v>
      </c>
      <c r="BH59" s="684"/>
      <c r="BJ59" s="684"/>
    </row>
    <row r="60" spans="1:90" s="137" customFormat="1" ht="9.9499999999999993" customHeight="1">
      <c r="A60" s="171"/>
      <c r="B60" s="137" t="s">
        <v>272</v>
      </c>
      <c r="C60" s="139"/>
      <c r="D60" s="401"/>
      <c r="E60" s="403"/>
      <c r="F60" s="403"/>
      <c r="G60" s="405"/>
      <c r="H60" s="401"/>
      <c r="I60" s="403"/>
      <c r="J60" s="403"/>
      <c r="K60" s="405"/>
      <c r="L60" s="401"/>
      <c r="M60" s="403"/>
      <c r="N60" s="403"/>
      <c r="O60" s="405"/>
      <c r="P60" s="401"/>
      <c r="Q60" s="403"/>
      <c r="R60" s="403"/>
      <c r="S60" s="405"/>
      <c r="T60" s="401"/>
      <c r="U60" s="403"/>
      <c r="V60" s="403"/>
      <c r="W60" s="405"/>
      <c r="X60" s="401"/>
      <c r="Y60" s="403"/>
      <c r="Z60" s="403"/>
      <c r="AA60" s="405"/>
      <c r="AB60" s="401"/>
      <c r="AC60" s="403"/>
      <c r="AD60" s="403"/>
      <c r="AE60" s="405"/>
      <c r="AF60" s="401"/>
      <c r="AG60" s="403"/>
      <c r="AH60" s="403"/>
      <c r="AI60" s="405"/>
      <c r="AJ60" s="401"/>
      <c r="AK60" s="403"/>
      <c r="AL60" s="403"/>
      <c r="AM60" s="405"/>
      <c r="AN60" s="401"/>
      <c r="AO60" s="403"/>
      <c r="AP60" s="403"/>
      <c r="AQ60" s="405"/>
      <c r="AR60" s="403"/>
      <c r="AS60" s="403"/>
      <c r="AT60" s="403"/>
      <c r="AU60" s="405"/>
      <c r="AV60" s="403"/>
      <c r="AW60" s="403"/>
      <c r="AX60" s="403"/>
      <c r="AY60" s="405"/>
      <c r="AZ60" s="403"/>
      <c r="BA60" s="403"/>
      <c r="BB60" s="850"/>
      <c r="BC60" s="870"/>
      <c r="BD60" s="850"/>
      <c r="BE60" s="850"/>
      <c r="BF60" s="850"/>
      <c r="BG60" s="870"/>
      <c r="BH60" s="684"/>
      <c r="BJ60" s="684"/>
    </row>
    <row r="61" spans="1:90" s="137" customFormat="1" ht="9.9499999999999993" customHeight="1">
      <c r="A61" s="171"/>
      <c r="B61" s="137" t="s">
        <v>273</v>
      </c>
      <c r="C61" s="139"/>
      <c r="D61" s="401">
        <v>0</v>
      </c>
      <c r="E61" s="403">
        <v>0</v>
      </c>
      <c r="F61" s="403">
        <v>0</v>
      </c>
      <c r="G61" s="405">
        <v>0</v>
      </c>
      <c r="H61" s="401">
        <v>0</v>
      </c>
      <c r="I61" s="403">
        <v>0</v>
      </c>
      <c r="J61" s="403">
        <v>0</v>
      </c>
      <c r="K61" s="405">
        <v>0</v>
      </c>
      <c r="L61" s="401">
        <v>-2</v>
      </c>
      <c r="M61" s="403">
        <v>0</v>
      </c>
      <c r="N61" s="403">
        <v>0</v>
      </c>
      <c r="O61" s="405">
        <v>0</v>
      </c>
      <c r="P61" s="401">
        <v>0</v>
      </c>
      <c r="Q61" s="403">
        <v>0</v>
      </c>
      <c r="R61" s="403">
        <v>0</v>
      </c>
      <c r="S61" s="405">
        <v>0</v>
      </c>
      <c r="T61" s="401">
        <v>0</v>
      </c>
      <c r="U61" s="403">
        <v>0</v>
      </c>
      <c r="V61" s="403">
        <v>0</v>
      </c>
      <c r="W61" s="405">
        <v>0</v>
      </c>
      <c r="X61" s="401">
        <v>0</v>
      </c>
      <c r="Y61" s="403">
        <v>0</v>
      </c>
      <c r="Z61" s="403">
        <v>0</v>
      </c>
      <c r="AA61" s="405">
        <v>0</v>
      </c>
      <c r="AB61" s="401">
        <v>0</v>
      </c>
      <c r="AC61" s="403">
        <v>0</v>
      </c>
      <c r="AD61" s="403">
        <v>0</v>
      </c>
      <c r="AE61" s="405">
        <v>0</v>
      </c>
      <c r="AF61" s="401">
        <v>0</v>
      </c>
      <c r="AG61" s="403">
        <v>0</v>
      </c>
      <c r="AH61" s="403">
        <v>0</v>
      </c>
      <c r="AI61" s="405">
        <v>0</v>
      </c>
      <c r="AJ61" s="401">
        <v>0</v>
      </c>
      <c r="AK61" s="403">
        <v>0</v>
      </c>
      <c r="AL61" s="403">
        <v>0</v>
      </c>
      <c r="AM61" s="405">
        <v>0</v>
      </c>
      <c r="AN61" s="401">
        <v>0</v>
      </c>
      <c r="AO61" s="403">
        <v>0</v>
      </c>
      <c r="AP61" s="403">
        <v>0</v>
      </c>
      <c r="AQ61" s="405">
        <v>0</v>
      </c>
      <c r="AR61" s="403">
        <v>0</v>
      </c>
      <c r="AS61" s="403">
        <v>0</v>
      </c>
      <c r="AT61" s="403">
        <v>0</v>
      </c>
      <c r="AU61" s="405">
        <v>0</v>
      </c>
      <c r="AV61" s="403">
        <v>0</v>
      </c>
      <c r="AW61" s="403">
        <v>0</v>
      </c>
      <c r="AX61" s="403">
        <v>0</v>
      </c>
      <c r="AY61" s="405">
        <v>0</v>
      </c>
      <c r="AZ61" s="403">
        <v>0</v>
      </c>
      <c r="BA61" s="403">
        <v>0</v>
      </c>
      <c r="BB61" s="403">
        <v>0</v>
      </c>
      <c r="BC61" s="870">
        <v>0</v>
      </c>
      <c r="BD61" s="850">
        <v>0</v>
      </c>
      <c r="BE61" s="850">
        <v>0</v>
      </c>
      <c r="BF61" s="850">
        <v>0</v>
      </c>
      <c r="BG61" s="870">
        <v>0</v>
      </c>
      <c r="BH61" s="684"/>
      <c r="BJ61" s="684"/>
    </row>
    <row r="62" spans="1:90" s="138" customFormat="1" ht="12" customHeight="1">
      <c r="A62" s="171"/>
      <c r="B62" s="138" t="s">
        <v>309</v>
      </c>
      <c r="C62" s="139"/>
      <c r="D62" s="604">
        <v>0</v>
      </c>
      <c r="E62" s="605">
        <v>-9</v>
      </c>
      <c r="F62" s="605">
        <v>-9</v>
      </c>
      <c r="G62" s="606">
        <v>-9</v>
      </c>
      <c r="H62" s="604">
        <v>0</v>
      </c>
      <c r="I62" s="605">
        <v>-1</v>
      </c>
      <c r="J62" s="605">
        <v>-6</v>
      </c>
      <c r="K62" s="606">
        <v>-8</v>
      </c>
      <c r="L62" s="604">
        <v>0</v>
      </c>
      <c r="M62" s="605">
        <v>0</v>
      </c>
      <c r="N62" s="605">
        <v>0</v>
      </c>
      <c r="O62" s="606">
        <v>-5</v>
      </c>
      <c r="P62" s="604">
        <v>0</v>
      </c>
      <c r="Q62" s="605">
        <v>0</v>
      </c>
      <c r="R62" s="605">
        <v>-2</v>
      </c>
      <c r="S62" s="606">
        <v>-2</v>
      </c>
      <c r="T62" s="604">
        <v>0</v>
      </c>
      <c r="U62" s="605">
        <v>0</v>
      </c>
      <c r="V62" s="605">
        <v>0</v>
      </c>
      <c r="W62" s="606">
        <v>0</v>
      </c>
      <c r="X62" s="604">
        <v>-1</v>
      </c>
      <c r="Y62" s="605">
        <v>-1</v>
      </c>
      <c r="Z62" s="605">
        <v>-1</v>
      </c>
      <c r="AA62" s="606">
        <v>-1</v>
      </c>
      <c r="AB62" s="604">
        <v>-2</v>
      </c>
      <c r="AC62" s="605">
        <v>-2</v>
      </c>
      <c r="AD62" s="605">
        <v>-6</v>
      </c>
      <c r="AE62" s="606">
        <v>-6</v>
      </c>
      <c r="AF62" s="604">
        <v>-2</v>
      </c>
      <c r="AG62" s="605">
        <v>-2</v>
      </c>
      <c r="AH62" s="605">
        <v>-2</v>
      </c>
      <c r="AI62" s="606">
        <v>-2</v>
      </c>
      <c r="AJ62" s="604">
        <v>0</v>
      </c>
      <c r="AK62" s="605">
        <v>0</v>
      </c>
      <c r="AL62" s="605">
        <v>0</v>
      </c>
      <c r="AM62" s="606">
        <v>0</v>
      </c>
      <c r="AN62" s="604">
        <v>0</v>
      </c>
      <c r="AO62" s="605">
        <v>0</v>
      </c>
      <c r="AP62" s="605">
        <v>0</v>
      </c>
      <c r="AQ62" s="606">
        <v>0</v>
      </c>
      <c r="AR62" s="605">
        <v>0</v>
      </c>
      <c r="AS62" s="605">
        <v>-5</v>
      </c>
      <c r="AT62" s="605">
        <v>-5</v>
      </c>
      <c r="AU62" s="606">
        <v>-5</v>
      </c>
      <c r="AV62" s="605">
        <v>0</v>
      </c>
      <c r="AW62" s="605">
        <v>-3</v>
      </c>
      <c r="AX62" s="605">
        <v>-3</v>
      </c>
      <c r="AY62" s="606">
        <v>-3</v>
      </c>
      <c r="AZ62" s="605">
        <v>0</v>
      </c>
      <c r="BA62" s="605">
        <v>0</v>
      </c>
      <c r="BB62" s="605">
        <v>0</v>
      </c>
      <c r="BC62" s="872">
        <v>0</v>
      </c>
      <c r="BD62" s="605">
        <v>0</v>
      </c>
      <c r="BE62" s="605">
        <v>0</v>
      </c>
      <c r="BF62" s="605">
        <v>0</v>
      </c>
      <c r="BG62" s="872">
        <v>0</v>
      </c>
      <c r="BH62" s="684"/>
      <c r="BI62" s="144"/>
      <c r="BJ62" s="684"/>
      <c r="BK62" s="144"/>
      <c r="BL62" s="144"/>
      <c r="BM62" s="144"/>
      <c r="BN62" s="144"/>
      <c r="BO62" s="144"/>
      <c r="BP62" s="144"/>
      <c r="BQ62" s="144"/>
      <c r="BR62" s="144"/>
      <c r="BS62" s="144"/>
      <c r="BT62" s="144"/>
      <c r="BU62" s="144"/>
      <c r="BV62" s="144"/>
      <c r="BW62" s="144"/>
      <c r="BX62" s="144"/>
      <c r="BY62" s="144"/>
      <c r="BZ62" s="144"/>
      <c r="CA62" s="144"/>
      <c r="CB62" s="144"/>
      <c r="CC62" s="144"/>
      <c r="CD62" s="144"/>
      <c r="CE62" s="144"/>
      <c r="CF62" s="144"/>
      <c r="CG62" s="144"/>
      <c r="CH62" s="144"/>
      <c r="CI62" s="144"/>
      <c r="CJ62" s="144"/>
      <c r="CK62" s="144"/>
      <c r="CL62" s="144"/>
    </row>
    <row r="63" spans="1:90" s="137" customFormat="1" ht="9.9499999999999993" customHeight="1">
      <c r="A63" s="171" t="s">
        <v>72</v>
      </c>
      <c r="C63" s="426"/>
      <c r="D63" s="607">
        <v>175</v>
      </c>
      <c r="E63" s="608">
        <v>845</v>
      </c>
      <c r="F63" s="608">
        <v>823</v>
      </c>
      <c r="G63" s="609">
        <v>834</v>
      </c>
      <c r="H63" s="607">
        <v>-36</v>
      </c>
      <c r="I63" s="608">
        <v>892</v>
      </c>
      <c r="J63" s="608">
        <v>882</v>
      </c>
      <c r="K63" s="609">
        <v>2303</v>
      </c>
      <c r="L63" s="607">
        <v>1350</v>
      </c>
      <c r="M63" s="608">
        <v>1315</v>
      </c>
      <c r="N63" s="608">
        <v>1270</v>
      </c>
      <c r="O63" s="609">
        <v>1009</v>
      </c>
      <c r="P63" s="607">
        <v>-27</v>
      </c>
      <c r="Q63" s="608">
        <v>-57</v>
      </c>
      <c r="R63" s="608">
        <v>1161</v>
      </c>
      <c r="S63" s="609">
        <v>1140</v>
      </c>
      <c r="T63" s="607">
        <v>-39</v>
      </c>
      <c r="U63" s="608">
        <v>-78</v>
      </c>
      <c r="V63" s="608">
        <v>-127</v>
      </c>
      <c r="W63" s="609">
        <v>-574</v>
      </c>
      <c r="X63" s="607">
        <v>-90</v>
      </c>
      <c r="Y63" s="608">
        <v>-174</v>
      </c>
      <c r="Z63" s="608">
        <v>-244</v>
      </c>
      <c r="AA63" s="609">
        <v>-328</v>
      </c>
      <c r="AB63" s="607">
        <v>893</v>
      </c>
      <c r="AC63" s="608">
        <v>307</v>
      </c>
      <c r="AD63" s="608">
        <v>231</v>
      </c>
      <c r="AE63" s="609">
        <v>371</v>
      </c>
      <c r="AF63" s="607">
        <v>226</v>
      </c>
      <c r="AG63" s="608">
        <v>136</v>
      </c>
      <c r="AH63" s="608">
        <v>28</v>
      </c>
      <c r="AI63" s="609">
        <v>-243</v>
      </c>
      <c r="AJ63" s="607">
        <v>-115</v>
      </c>
      <c r="AK63" s="608">
        <v>-208</v>
      </c>
      <c r="AL63" s="608">
        <v>-933</v>
      </c>
      <c r="AM63" s="609">
        <v>-1036</v>
      </c>
      <c r="AN63" s="607">
        <v>-114</v>
      </c>
      <c r="AO63" s="608">
        <v>-228</v>
      </c>
      <c r="AP63" s="608">
        <v>-363</v>
      </c>
      <c r="AQ63" s="609">
        <v>-839</v>
      </c>
      <c r="AR63" s="608">
        <v>-137</v>
      </c>
      <c r="AS63" s="608">
        <v>-1166</v>
      </c>
      <c r="AT63" s="608">
        <v>-1348</v>
      </c>
      <c r="AU63" s="609">
        <v>-1513</v>
      </c>
      <c r="AV63" s="608">
        <v>-175</v>
      </c>
      <c r="AW63" s="608">
        <v>92</v>
      </c>
      <c r="AX63" s="608">
        <v>-140</v>
      </c>
      <c r="AY63" s="609">
        <v>-359</v>
      </c>
      <c r="AZ63" s="608">
        <v>-988</v>
      </c>
      <c r="BA63" s="608">
        <v>-1229</v>
      </c>
      <c r="BB63" s="608">
        <v>-2079</v>
      </c>
      <c r="BC63" s="856">
        <v>-3493</v>
      </c>
      <c r="BD63" s="608">
        <v>-1072</v>
      </c>
      <c r="BE63" s="608">
        <v>-2569</v>
      </c>
      <c r="BF63" s="608">
        <v>-3926</v>
      </c>
      <c r="BG63" s="856">
        <v>-5273</v>
      </c>
      <c r="BH63" s="684"/>
      <c r="BJ63" s="684"/>
    </row>
    <row r="64" spans="1:90" s="137" customFormat="1" ht="9.9499999999999993" customHeight="1">
      <c r="A64" s="171" t="s">
        <v>69</v>
      </c>
      <c r="C64" s="426"/>
      <c r="D64" s="613">
        <v>-2</v>
      </c>
      <c r="E64" s="614">
        <v>6</v>
      </c>
      <c r="F64" s="614">
        <v>12</v>
      </c>
      <c r="G64" s="615">
        <v>14</v>
      </c>
      <c r="H64" s="613">
        <v>0</v>
      </c>
      <c r="I64" s="614">
        <v>1</v>
      </c>
      <c r="J64" s="614">
        <v>-1</v>
      </c>
      <c r="K64" s="615">
        <v>-6</v>
      </c>
      <c r="L64" s="613">
        <v>0</v>
      </c>
      <c r="M64" s="614">
        <v>-1</v>
      </c>
      <c r="N64" s="614">
        <v>-7</v>
      </c>
      <c r="O64" s="615">
        <v>-5</v>
      </c>
      <c r="P64" s="613">
        <v>2</v>
      </c>
      <c r="Q64" s="614">
        <v>3</v>
      </c>
      <c r="R64" s="614">
        <v>4</v>
      </c>
      <c r="S64" s="615">
        <v>2</v>
      </c>
      <c r="T64" s="613">
        <v>6</v>
      </c>
      <c r="U64" s="614">
        <v>1</v>
      </c>
      <c r="V64" s="614">
        <v>5</v>
      </c>
      <c r="W64" s="615">
        <v>2</v>
      </c>
      <c r="X64" s="613">
        <v>-5</v>
      </c>
      <c r="Y64" s="614">
        <v>-3</v>
      </c>
      <c r="Z64" s="614">
        <v>-1</v>
      </c>
      <c r="AA64" s="615">
        <v>-38</v>
      </c>
      <c r="AB64" s="613">
        <v>-10</v>
      </c>
      <c r="AC64" s="614">
        <v>-8</v>
      </c>
      <c r="AD64" s="614">
        <v>-9</v>
      </c>
      <c r="AE64" s="615">
        <v>-14</v>
      </c>
      <c r="AF64" s="613">
        <v>0</v>
      </c>
      <c r="AG64" s="614">
        <v>11</v>
      </c>
      <c r="AH64" s="614">
        <v>12</v>
      </c>
      <c r="AI64" s="615">
        <v>18</v>
      </c>
      <c r="AJ64" s="613">
        <v>0</v>
      </c>
      <c r="AK64" s="614">
        <v>0</v>
      </c>
      <c r="AL64" s="614">
        <v>-4</v>
      </c>
      <c r="AM64" s="615">
        <v>-8</v>
      </c>
      <c r="AN64" s="613">
        <v>0</v>
      </c>
      <c r="AO64" s="614">
        <v>-2</v>
      </c>
      <c r="AP64" s="614">
        <v>-2</v>
      </c>
      <c r="AQ64" s="615">
        <v>-38</v>
      </c>
      <c r="AR64" s="614">
        <v>0</v>
      </c>
      <c r="AS64" s="614">
        <v>0</v>
      </c>
      <c r="AT64" s="614">
        <v>-1</v>
      </c>
      <c r="AU64" s="615">
        <v>-1</v>
      </c>
      <c r="AV64" s="614">
        <v>0</v>
      </c>
      <c r="AW64" s="614">
        <v>0</v>
      </c>
      <c r="AX64" s="614">
        <v>2</v>
      </c>
      <c r="AY64" s="615">
        <v>0</v>
      </c>
      <c r="AZ64" s="614">
        <v>-2</v>
      </c>
      <c r="BA64" s="614">
        <v>0</v>
      </c>
      <c r="BB64" s="614">
        <v>0</v>
      </c>
      <c r="BC64" s="856">
        <v>1</v>
      </c>
      <c r="BD64" s="614">
        <v>0</v>
      </c>
      <c r="BE64" s="614">
        <v>0</v>
      </c>
      <c r="BF64" s="614">
        <v>-1</v>
      </c>
      <c r="BG64" s="856">
        <v>-1</v>
      </c>
      <c r="BH64" s="684"/>
      <c r="BJ64" s="684"/>
    </row>
    <row r="65" spans="1:62" s="137" customFormat="1" ht="9.9499999999999993" customHeight="1">
      <c r="A65" s="171" t="s">
        <v>73</v>
      </c>
      <c r="C65" s="139"/>
      <c r="D65" s="401">
        <v>-246</v>
      </c>
      <c r="E65" s="403">
        <v>376</v>
      </c>
      <c r="F65" s="403">
        <v>278</v>
      </c>
      <c r="G65" s="405">
        <v>355</v>
      </c>
      <c r="H65" s="401">
        <v>-456</v>
      </c>
      <c r="I65" s="403">
        <v>-36</v>
      </c>
      <c r="J65" s="403">
        <v>-658</v>
      </c>
      <c r="K65" s="405">
        <v>103</v>
      </c>
      <c r="L65" s="401">
        <v>879</v>
      </c>
      <c r="M65" s="403">
        <v>788</v>
      </c>
      <c r="N65" s="403">
        <v>598</v>
      </c>
      <c r="O65" s="405">
        <v>-173</v>
      </c>
      <c r="P65" s="401">
        <v>-322</v>
      </c>
      <c r="Q65" s="403">
        <v>-336</v>
      </c>
      <c r="R65" s="403">
        <v>497</v>
      </c>
      <c r="S65" s="405">
        <v>260</v>
      </c>
      <c r="T65" s="401">
        <v>232</v>
      </c>
      <c r="U65" s="403">
        <v>352</v>
      </c>
      <c r="V65" s="403">
        <v>443</v>
      </c>
      <c r="W65" s="405">
        <v>442</v>
      </c>
      <c r="X65" s="401">
        <v>349</v>
      </c>
      <c r="Y65" s="403">
        <v>-88</v>
      </c>
      <c r="Z65" s="403">
        <v>163</v>
      </c>
      <c r="AA65" s="405">
        <v>769</v>
      </c>
      <c r="AB65" s="401">
        <v>40</v>
      </c>
      <c r="AC65" s="403">
        <v>-720</v>
      </c>
      <c r="AD65" s="403">
        <v>-1344</v>
      </c>
      <c r="AE65" s="405">
        <v>-1368</v>
      </c>
      <c r="AF65" s="401">
        <v>-51</v>
      </c>
      <c r="AG65" s="403">
        <v>61</v>
      </c>
      <c r="AH65" s="403">
        <v>330</v>
      </c>
      <c r="AI65" s="405">
        <v>881</v>
      </c>
      <c r="AJ65" s="401">
        <v>-53</v>
      </c>
      <c r="AK65" s="403">
        <v>49</v>
      </c>
      <c r="AL65" s="403">
        <v>-754</v>
      </c>
      <c r="AM65" s="405">
        <v>-766</v>
      </c>
      <c r="AN65" s="401">
        <v>-18</v>
      </c>
      <c r="AO65" s="403">
        <v>174</v>
      </c>
      <c r="AP65" s="403">
        <v>440</v>
      </c>
      <c r="AQ65" s="405">
        <v>722</v>
      </c>
      <c r="AR65" s="403">
        <v>-420</v>
      </c>
      <c r="AS65" s="403">
        <v>-396</v>
      </c>
      <c r="AT65" s="403">
        <v>27</v>
      </c>
      <c r="AU65" s="405">
        <v>472</v>
      </c>
      <c r="AV65" s="403">
        <v>879</v>
      </c>
      <c r="AW65" s="403">
        <v>389</v>
      </c>
      <c r="AX65" s="403">
        <v>1038</v>
      </c>
      <c r="AY65" s="405">
        <v>1301</v>
      </c>
      <c r="AZ65" s="403">
        <v>59</v>
      </c>
      <c r="BA65" s="403">
        <v>551</v>
      </c>
      <c r="BB65" s="403">
        <v>964</v>
      </c>
      <c r="BC65" s="870">
        <v>1880</v>
      </c>
      <c r="BD65" s="850">
        <v>-1200</v>
      </c>
      <c r="BE65" s="850">
        <v>-2136</v>
      </c>
      <c r="BF65" s="850">
        <v>63</v>
      </c>
      <c r="BG65" s="870">
        <v>763</v>
      </c>
      <c r="BH65" s="684"/>
      <c r="BJ65" s="684"/>
    </row>
    <row r="66" spans="1:62" s="137" customFormat="1" ht="9.9499999999999993" customHeight="1">
      <c r="A66" s="171" t="s">
        <v>35</v>
      </c>
      <c r="C66" s="426"/>
      <c r="D66" s="604">
        <v>331</v>
      </c>
      <c r="E66" s="605">
        <v>331</v>
      </c>
      <c r="F66" s="605">
        <v>331</v>
      </c>
      <c r="G66" s="606">
        <v>331</v>
      </c>
      <c r="H66" s="604">
        <v>686</v>
      </c>
      <c r="I66" s="605">
        <v>686</v>
      </c>
      <c r="J66" s="605">
        <v>686</v>
      </c>
      <c r="K66" s="606">
        <v>686</v>
      </c>
      <c r="L66" s="604">
        <v>789</v>
      </c>
      <c r="M66" s="605">
        <v>789</v>
      </c>
      <c r="N66" s="605">
        <v>789</v>
      </c>
      <c r="O66" s="606">
        <v>789</v>
      </c>
      <c r="P66" s="604">
        <v>616</v>
      </c>
      <c r="Q66" s="605">
        <v>616</v>
      </c>
      <c r="R66" s="605">
        <v>616</v>
      </c>
      <c r="S66" s="606">
        <v>616</v>
      </c>
      <c r="T66" s="604">
        <v>876</v>
      </c>
      <c r="U66" s="605">
        <v>876</v>
      </c>
      <c r="V66" s="605">
        <v>876</v>
      </c>
      <c r="W66" s="606">
        <v>876</v>
      </c>
      <c r="X66" s="604">
        <v>1318</v>
      </c>
      <c r="Y66" s="605">
        <v>1318</v>
      </c>
      <c r="Z66" s="605">
        <v>1318</v>
      </c>
      <c r="AA66" s="606">
        <v>1318</v>
      </c>
      <c r="AB66" s="604">
        <v>2087</v>
      </c>
      <c r="AC66" s="605">
        <v>2087</v>
      </c>
      <c r="AD66" s="605">
        <v>2087</v>
      </c>
      <c r="AE66" s="606">
        <v>2087</v>
      </c>
      <c r="AF66" s="604">
        <v>719</v>
      </c>
      <c r="AG66" s="605">
        <v>719</v>
      </c>
      <c r="AH66" s="605">
        <v>719</v>
      </c>
      <c r="AI66" s="606">
        <v>719</v>
      </c>
      <c r="AJ66" s="604">
        <v>1600</v>
      </c>
      <c r="AK66" s="605">
        <v>1600</v>
      </c>
      <c r="AL66" s="605">
        <v>1600</v>
      </c>
      <c r="AM66" s="606">
        <v>1600</v>
      </c>
      <c r="AN66" s="604">
        <v>834</v>
      </c>
      <c r="AO66" s="605">
        <v>834</v>
      </c>
      <c r="AP66" s="605">
        <v>834</v>
      </c>
      <c r="AQ66" s="606">
        <v>834</v>
      </c>
      <c r="AR66" s="605">
        <v>1556</v>
      </c>
      <c r="AS66" s="605">
        <v>1556</v>
      </c>
      <c r="AT66" s="605">
        <v>1556</v>
      </c>
      <c r="AU66" s="606">
        <v>1556</v>
      </c>
      <c r="AV66" s="605">
        <v>2028</v>
      </c>
      <c r="AW66" s="605">
        <v>2028</v>
      </c>
      <c r="AX66" s="605">
        <v>2028</v>
      </c>
      <c r="AY66" s="606">
        <v>2028</v>
      </c>
      <c r="AZ66" s="605">
        <v>3329</v>
      </c>
      <c r="BA66" s="605">
        <v>3329</v>
      </c>
      <c r="BB66" s="605">
        <v>3329</v>
      </c>
      <c r="BC66" s="872">
        <v>3329</v>
      </c>
      <c r="BD66" s="605">
        <v>5209</v>
      </c>
      <c r="BE66" s="605">
        <v>5209</v>
      </c>
      <c r="BF66" s="605">
        <v>5209</v>
      </c>
      <c r="BG66" s="872">
        <v>5209</v>
      </c>
      <c r="BH66" s="684"/>
      <c r="BJ66" s="684"/>
    </row>
    <row r="67" spans="1:62" s="137" customFormat="1" ht="10.5" customHeight="1" thickBot="1">
      <c r="A67" s="135" t="s">
        <v>36</v>
      </c>
      <c r="B67" s="140"/>
      <c r="C67" s="427"/>
      <c r="D67" s="577">
        <v>85</v>
      </c>
      <c r="E67" s="578">
        <v>707</v>
      </c>
      <c r="F67" s="578">
        <v>609</v>
      </c>
      <c r="G67" s="579">
        <v>686</v>
      </c>
      <c r="H67" s="577">
        <v>230</v>
      </c>
      <c r="I67" s="578">
        <v>650</v>
      </c>
      <c r="J67" s="578">
        <v>28</v>
      </c>
      <c r="K67" s="579">
        <v>789</v>
      </c>
      <c r="L67" s="577">
        <v>1668</v>
      </c>
      <c r="M67" s="578">
        <v>1577</v>
      </c>
      <c r="N67" s="578">
        <v>1387</v>
      </c>
      <c r="O67" s="579">
        <v>616</v>
      </c>
      <c r="P67" s="577">
        <v>294</v>
      </c>
      <c r="Q67" s="578">
        <v>280</v>
      </c>
      <c r="R67" s="578">
        <v>1113</v>
      </c>
      <c r="S67" s="579">
        <v>876</v>
      </c>
      <c r="T67" s="577">
        <v>1108</v>
      </c>
      <c r="U67" s="578">
        <v>1228</v>
      </c>
      <c r="V67" s="578">
        <v>1319</v>
      </c>
      <c r="W67" s="579">
        <v>1318</v>
      </c>
      <c r="X67" s="577">
        <v>1667</v>
      </c>
      <c r="Y67" s="578">
        <v>1230</v>
      </c>
      <c r="Z67" s="578">
        <v>1481</v>
      </c>
      <c r="AA67" s="579">
        <v>2087</v>
      </c>
      <c r="AB67" s="577">
        <v>2127</v>
      </c>
      <c r="AC67" s="578">
        <v>1367</v>
      </c>
      <c r="AD67" s="578">
        <v>743</v>
      </c>
      <c r="AE67" s="579">
        <v>719</v>
      </c>
      <c r="AF67" s="577">
        <v>668</v>
      </c>
      <c r="AG67" s="578">
        <v>780</v>
      </c>
      <c r="AH67" s="578">
        <v>1049</v>
      </c>
      <c r="AI67" s="579">
        <v>1600</v>
      </c>
      <c r="AJ67" s="577">
        <v>1547</v>
      </c>
      <c r="AK67" s="578">
        <v>1649</v>
      </c>
      <c r="AL67" s="578">
        <v>846</v>
      </c>
      <c r="AM67" s="579">
        <v>834</v>
      </c>
      <c r="AN67" s="577">
        <v>816</v>
      </c>
      <c r="AO67" s="578">
        <v>1008</v>
      </c>
      <c r="AP67" s="578">
        <v>1274</v>
      </c>
      <c r="AQ67" s="579">
        <v>1556</v>
      </c>
      <c r="AR67" s="578">
        <v>1136</v>
      </c>
      <c r="AS67" s="578">
        <v>1160</v>
      </c>
      <c r="AT67" s="578">
        <v>1583</v>
      </c>
      <c r="AU67" s="579">
        <v>2028</v>
      </c>
      <c r="AV67" s="578">
        <v>2907</v>
      </c>
      <c r="AW67" s="578">
        <v>2417</v>
      </c>
      <c r="AX67" s="578">
        <v>3066</v>
      </c>
      <c r="AY67" s="579">
        <v>3329</v>
      </c>
      <c r="AZ67" s="578">
        <v>3388</v>
      </c>
      <c r="BA67" s="578">
        <v>3880</v>
      </c>
      <c r="BB67" s="578">
        <v>4293</v>
      </c>
      <c r="BC67" s="865">
        <v>5209</v>
      </c>
      <c r="BD67" s="578">
        <v>4009</v>
      </c>
      <c r="BE67" s="578">
        <v>3073</v>
      </c>
      <c r="BF67" s="578">
        <v>5272</v>
      </c>
      <c r="BG67" s="865">
        <v>5972</v>
      </c>
      <c r="BH67" s="684"/>
      <c r="BJ67" s="684"/>
    </row>
    <row r="68" spans="1:62" ht="10.5" customHeight="1">
      <c r="A68" s="145" t="s">
        <v>79</v>
      </c>
      <c r="B68" s="141" t="s">
        <v>387</v>
      </c>
      <c r="C68" s="146"/>
    </row>
    <row r="69" spans="1:62" s="149" customFormat="1" ht="12.75">
      <c r="A69" s="145"/>
      <c r="B69" s="141"/>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G69" s="150"/>
      <c r="AK69" s="150"/>
      <c r="AL69" s="150"/>
    </row>
    <row r="70" spans="1:62" s="149" customFormat="1" ht="12.75">
      <c r="A70" s="247"/>
      <c r="B70" s="248"/>
      <c r="C70" s="146"/>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G70" s="150"/>
      <c r="AK70" s="150"/>
      <c r="AL70" s="150"/>
    </row>
    <row r="71" spans="1:62" s="149" customFormat="1" ht="12.75">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G71" s="150"/>
      <c r="AK71" s="150"/>
      <c r="AL71" s="150"/>
    </row>
  </sheetData>
  <mergeCells count="15">
    <mergeCell ref="BD3:BG3"/>
    <mergeCell ref="AZ3:BC3"/>
    <mergeCell ref="AB3:AE3"/>
    <mergeCell ref="B20:C20"/>
    <mergeCell ref="P3:S3"/>
    <mergeCell ref="T3:W3"/>
    <mergeCell ref="X3:AA3"/>
    <mergeCell ref="L3:O3"/>
    <mergeCell ref="D3:G3"/>
    <mergeCell ref="H3:K3"/>
    <mergeCell ref="AV3:AY3"/>
    <mergeCell ref="AR3:AU3"/>
    <mergeCell ref="AN3:AQ3"/>
    <mergeCell ref="AJ3:AM3"/>
    <mergeCell ref="AF3:AI3"/>
  </mergeCells>
  <printOptions horizontalCentered="1"/>
  <pageMargins left="0.25" right="0.25" top="0.5" bottom="0.5" header="0.3" footer="0.3"/>
  <pageSetup paperSize="5" scale="42" orientation="landscape" r:id="rId1"/>
  <headerFooter alignWithMargins="0">
    <oddFooter>&amp;R&amp;9&amp;A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BP58"/>
  <sheetViews>
    <sheetView zoomScaleNormal="100" zoomScaleSheetLayoutView="100" workbookViewId="0"/>
  </sheetViews>
  <sheetFormatPr defaultColWidth="9.140625" defaultRowHeight="13.5"/>
  <cols>
    <col min="1" max="1" width="2.140625" style="53" customWidth="1"/>
    <col min="2" max="3" width="1.85546875" style="38" customWidth="1"/>
    <col min="4" max="4" width="29.7109375" style="38" customWidth="1"/>
    <col min="5" max="17" width="6.28515625" style="38" customWidth="1"/>
    <col min="18" max="18" width="6.28515625" style="14" customWidth="1"/>
    <col min="19" max="16384" width="9.140625" style="38"/>
  </cols>
  <sheetData>
    <row r="1" spans="1:68" ht="9.9499999999999993" customHeight="1">
      <c r="A1" s="24" t="s">
        <v>42</v>
      </c>
    </row>
    <row r="2" spans="1:68" ht="9.9499999999999993" customHeight="1">
      <c r="A2" s="25" t="s">
        <v>38</v>
      </c>
      <c r="B2" s="4"/>
      <c r="C2" s="4"/>
      <c r="D2" s="4"/>
      <c r="E2" s="14"/>
      <c r="F2" s="60"/>
      <c r="G2" s="60"/>
      <c r="H2" s="60"/>
      <c r="I2" s="60"/>
    </row>
    <row r="3" spans="1:68" s="24" customFormat="1" ht="9.9499999999999993" customHeight="1" thickBot="1">
      <c r="A3" s="101"/>
      <c r="B3" s="102"/>
      <c r="C3" s="102"/>
      <c r="D3" s="102"/>
      <c r="E3" s="103">
        <v>2009</v>
      </c>
      <c r="F3" s="27">
        <v>2010</v>
      </c>
      <c r="G3" s="103">
        <v>2011</v>
      </c>
      <c r="H3" s="103">
        <v>2012</v>
      </c>
      <c r="I3" s="103">
        <v>2013</v>
      </c>
      <c r="J3" s="103">
        <v>2014</v>
      </c>
      <c r="K3" s="103">
        <v>2015</v>
      </c>
      <c r="L3" s="438">
        <v>2016</v>
      </c>
      <c r="M3" s="438">
        <v>2017</v>
      </c>
      <c r="N3" s="438">
        <v>2018</v>
      </c>
      <c r="O3" s="438">
        <v>2019</v>
      </c>
      <c r="P3" s="438">
        <v>2020</v>
      </c>
      <c r="Q3" s="438">
        <v>2021</v>
      </c>
      <c r="R3" s="439">
        <v>2022</v>
      </c>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row>
    <row r="4" spans="1:68" ht="9.9499999999999993" customHeight="1">
      <c r="A4" s="51" t="s">
        <v>117</v>
      </c>
      <c r="B4" s="4"/>
      <c r="C4" s="4"/>
      <c r="D4" s="4"/>
      <c r="E4" s="97"/>
      <c r="F4" s="97"/>
      <c r="G4" s="97"/>
      <c r="H4" s="185"/>
      <c r="I4" s="185"/>
      <c r="J4" s="185"/>
      <c r="K4" s="185"/>
      <c r="L4" s="185"/>
      <c r="M4" s="185"/>
      <c r="N4" s="185"/>
      <c r="O4" s="185"/>
      <c r="P4" s="185"/>
      <c r="Q4" s="185"/>
      <c r="R4" s="440"/>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row>
    <row r="5" spans="1:68" ht="9.9499999999999993" customHeight="1">
      <c r="A5" s="51"/>
      <c r="B5" s="4" t="s">
        <v>12</v>
      </c>
      <c r="C5" s="4"/>
      <c r="D5" s="4"/>
      <c r="E5" s="17">
        <v>1246</v>
      </c>
      <c r="F5" s="17">
        <v>1325</v>
      </c>
      <c r="G5" s="17">
        <v>1303</v>
      </c>
      <c r="H5" s="17">
        <v>1258</v>
      </c>
      <c r="I5" s="17">
        <v>1453</v>
      </c>
      <c r="J5" s="17">
        <v>1621</v>
      </c>
      <c r="K5" s="17">
        <v>1700</v>
      </c>
      <c r="L5" s="17">
        <v>2225</v>
      </c>
      <c r="M5" s="17">
        <v>2048</v>
      </c>
      <c r="N5" s="17">
        <v>1884</v>
      </c>
      <c r="O5" s="17">
        <v>2035</v>
      </c>
      <c r="P5" s="17">
        <v>1887</v>
      </c>
      <c r="Q5" s="17">
        <v>1829</v>
      </c>
      <c r="R5" s="441">
        <v>1630</v>
      </c>
    </row>
    <row r="6" spans="1:68" ht="9.9499999999999993" customHeight="1">
      <c r="A6" s="51"/>
      <c r="B6" s="4" t="s">
        <v>10</v>
      </c>
      <c r="C6" s="4"/>
      <c r="D6" s="4"/>
      <c r="E6" s="17">
        <v>64</v>
      </c>
      <c r="F6" s="17">
        <v>64</v>
      </c>
      <c r="G6" s="17">
        <v>65</v>
      </c>
      <c r="H6" s="17">
        <v>65</v>
      </c>
      <c r="I6" s="17">
        <v>66</v>
      </c>
      <c r="J6" s="17">
        <v>66</v>
      </c>
      <c r="K6" s="17">
        <v>66</v>
      </c>
      <c r="L6" s="17">
        <v>67</v>
      </c>
      <c r="M6" s="17">
        <v>67</v>
      </c>
      <c r="N6" s="17">
        <v>67</v>
      </c>
      <c r="O6" s="17">
        <v>67</v>
      </c>
      <c r="P6" s="17">
        <v>67</v>
      </c>
      <c r="Q6" s="17">
        <v>67</v>
      </c>
      <c r="R6" s="441">
        <v>65</v>
      </c>
    </row>
    <row r="7" spans="1:68" ht="9.9499999999999993" customHeight="1">
      <c r="A7" s="51"/>
      <c r="B7" s="4" t="s">
        <v>9</v>
      </c>
      <c r="C7" s="4"/>
      <c r="D7" s="4"/>
      <c r="E7" s="17">
        <v>1671</v>
      </c>
      <c r="F7" s="17">
        <v>1025</v>
      </c>
      <c r="G7" s="17">
        <v>1021</v>
      </c>
      <c r="H7" s="17">
        <v>1002</v>
      </c>
      <c r="I7" s="17">
        <v>1007</v>
      </c>
      <c r="J7" s="17">
        <v>95</v>
      </c>
      <c r="K7" s="17">
        <v>46</v>
      </c>
      <c r="L7" s="17">
        <v>36</v>
      </c>
      <c r="M7" s="17">
        <v>36</v>
      </c>
      <c r="N7" s="17">
        <v>36</v>
      </c>
      <c r="O7" s="17">
        <v>36</v>
      </c>
      <c r="P7" s="17">
        <v>28</v>
      </c>
      <c r="Q7" s="17">
        <v>0</v>
      </c>
      <c r="R7" s="441">
        <v>0</v>
      </c>
    </row>
    <row r="8" spans="1:68" ht="9.9499999999999993" customHeight="1">
      <c r="A8" s="51"/>
      <c r="B8" s="4" t="s">
        <v>43</v>
      </c>
      <c r="C8" s="4"/>
      <c r="D8" s="4"/>
      <c r="E8" s="17">
        <v>131</v>
      </c>
      <c r="F8" s="17">
        <v>131</v>
      </c>
      <c r="G8" s="17">
        <v>131</v>
      </c>
      <c r="H8" s="17">
        <v>131</v>
      </c>
      <c r="I8" s="17">
        <v>131</v>
      </c>
      <c r="J8" s="17">
        <v>131</v>
      </c>
      <c r="K8" s="17">
        <v>131</v>
      </c>
      <c r="L8" s="17">
        <v>131</v>
      </c>
      <c r="M8" s="17">
        <v>131</v>
      </c>
      <c r="N8" s="17">
        <v>131</v>
      </c>
      <c r="O8" s="17">
        <v>131</v>
      </c>
      <c r="P8" s="17">
        <v>131</v>
      </c>
      <c r="Q8" s="17">
        <v>0</v>
      </c>
      <c r="R8" s="441">
        <v>0</v>
      </c>
    </row>
    <row r="9" spans="1:68" ht="9.9499999999999993" customHeight="1">
      <c r="A9" s="51"/>
      <c r="B9" s="4" t="s">
        <v>44</v>
      </c>
      <c r="C9" s="4"/>
      <c r="D9" s="4"/>
      <c r="E9" s="18">
        <v>3</v>
      </c>
      <c r="F9" s="18">
        <v>3</v>
      </c>
      <c r="G9" s="18">
        <v>3</v>
      </c>
      <c r="H9" s="18">
        <v>3</v>
      </c>
      <c r="I9" s="18">
        <v>2</v>
      </c>
      <c r="J9" s="18">
        <v>2</v>
      </c>
      <c r="K9" s="18">
        <v>2</v>
      </c>
      <c r="L9" s="18">
        <v>6</v>
      </c>
      <c r="M9" s="18">
        <v>6</v>
      </c>
      <c r="N9" s="18">
        <v>0</v>
      </c>
      <c r="O9" s="18">
        <v>0</v>
      </c>
      <c r="P9" s="18">
        <v>0</v>
      </c>
      <c r="Q9" s="18">
        <v>0</v>
      </c>
      <c r="R9" s="428">
        <v>0</v>
      </c>
    </row>
    <row r="10" spans="1:68" ht="9.9499999999999993" customHeight="1" thickBot="1">
      <c r="A10" s="98" t="s">
        <v>45</v>
      </c>
      <c r="B10" s="10"/>
      <c r="C10" s="10"/>
      <c r="D10" s="10"/>
      <c r="E10" s="19">
        <v>3115</v>
      </c>
      <c r="F10" s="19">
        <v>2548</v>
      </c>
      <c r="G10" s="19">
        <v>2523</v>
      </c>
      <c r="H10" s="19">
        <v>2459</v>
      </c>
      <c r="I10" s="19">
        <v>2659</v>
      </c>
      <c r="J10" s="19">
        <v>1915</v>
      </c>
      <c r="K10" s="19">
        <v>1945</v>
      </c>
      <c r="L10" s="19">
        <v>2464</v>
      </c>
      <c r="M10" s="19">
        <v>2288</v>
      </c>
      <c r="N10" s="19">
        <v>2118</v>
      </c>
      <c r="O10" s="19">
        <v>2269</v>
      </c>
      <c r="P10" s="19">
        <v>2113</v>
      </c>
      <c r="Q10" s="19">
        <v>1896</v>
      </c>
      <c r="R10" s="442">
        <v>1695</v>
      </c>
    </row>
    <row r="11" spans="1:68" ht="9.9499999999999993" customHeight="1">
      <c r="A11" s="51" t="s">
        <v>118</v>
      </c>
      <c r="B11" s="4"/>
      <c r="C11" s="4"/>
      <c r="D11" s="4"/>
      <c r="E11" s="17"/>
      <c r="F11" s="17"/>
      <c r="G11" s="17"/>
      <c r="H11" s="17"/>
      <c r="I11" s="17"/>
      <c r="J11" s="17"/>
      <c r="K11" s="17"/>
      <c r="L11" s="17"/>
      <c r="M11" s="17"/>
      <c r="N11" s="17"/>
      <c r="O11" s="17"/>
      <c r="P11" s="17"/>
      <c r="Q11" s="17"/>
      <c r="R11" s="441"/>
    </row>
    <row r="12" spans="1:68" ht="9.9499999999999993" customHeight="1">
      <c r="A12" s="51"/>
      <c r="B12" s="4" t="s">
        <v>12</v>
      </c>
      <c r="C12" s="4"/>
      <c r="D12" s="4"/>
      <c r="E12" s="20">
        <v>4184</v>
      </c>
      <c r="F12" s="20">
        <v>4403</v>
      </c>
      <c r="G12" s="20">
        <v>3573</v>
      </c>
      <c r="H12" s="20">
        <v>2970</v>
      </c>
      <c r="I12" s="20">
        <v>2706</v>
      </c>
      <c r="J12" s="20">
        <v>2591</v>
      </c>
      <c r="K12" s="20">
        <v>2006</v>
      </c>
      <c r="L12" s="20">
        <v>2237</v>
      </c>
      <c r="M12" s="20">
        <v>2152</v>
      </c>
      <c r="N12" s="20">
        <v>2410</v>
      </c>
      <c r="O12" s="20">
        <v>2273</v>
      </c>
      <c r="P12" s="20">
        <v>1983</v>
      </c>
      <c r="Q12" s="20">
        <v>1864</v>
      </c>
      <c r="R12" s="443">
        <v>1852</v>
      </c>
    </row>
    <row r="13" spans="1:68" ht="9.9499999999999993" customHeight="1">
      <c r="A13" s="51"/>
      <c r="B13" s="4" t="s">
        <v>10</v>
      </c>
      <c r="C13" s="4"/>
      <c r="D13" s="4"/>
      <c r="E13" s="17">
        <v>156</v>
      </c>
      <c r="F13" s="17">
        <v>39</v>
      </c>
      <c r="G13" s="17">
        <v>39</v>
      </c>
      <c r="H13" s="17">
        <v>39</v>
      </c>
      <c r="I13" s="17">
        <v>39</v>
      </c>
      <c r="J13" s="17">
        <v>39</v>
      </c>
      <c r="K13" s="17">
        <v>40</v>
      </c>
      <c r="L13" s="17">
        <v>39</v>
      </c>
      <c r="M13" s="17">
        <v>115</v>
      </c>
      <c r="N13" s="17">
        <v>115</v>
      </c>
      <c r="O13" s="17">
        <v>115</v>
      </c>
      <c r="P13" s="17">
        <v>115</v>
      </c>
      <c r="Q13" s="17">
        <v>125</v>
      </c>
      <c r="R13" s="441">
        <v>125</v>
      </c>
    </row>
    <row r="14" spans="1:68" ht="9.9499999999999993" customHeight="1">
      <c r="A14" s="51"/>
      <c r="B14" s="4" t="s">
        <v>9</v>
      </c>
      <c r="C14" s="4"/>
      <c r="D14" s="4"/>
      <c r="E14" s="17">
        <v>1660</v>
      </c>
      <c r="F14" s="17">
        <v>1258</v>
      </c>
      <c r="G14" s="17">
        <v>748</v>
      </c>
      <c r="H14" s="17">
        <v>638</v>
      </c>
      <c r="I14" s="17">
        <v>482</v>
      </c>
      <c r="J14" s="17">
        <v>183</v>
      </c>
      <c r="K14" s="17">
        <v>161</v>
      </c>
      <c r="L14" s="17">
        <v>98</v>
      </c>
      <c r="M14" s="17">
        <v>99</v>
      </c>
      <c r="N14" s="17">
        <v>99</v>
      </c>
      <c r="O14" s="17">
        <v>96</v>
      </c>
      <c r="P14" s="17">
        <v>19</v>
      </c>
      <c r="Q14" s="17" t="s">
        <v>363</v>
      </c>
      <c r="R14" s="441">
        <v>0</v>
      </c>
    </row>
    <row r="15" spans="1:68" ht="9.9499999999999993" customHeight="1">
      <c r="A15" s="51"/>
      <c r="B15" s="4" t="s">
        <v>349</v>
      </c>
      <c r="C15" s="4"/>
      <c r="D15" s="4"/>
      <c r="E15" s="17">
        <v>0</v>
      </c>
      <c r="F15" s="17">
        <v>0</v>
      </c>
      <c r="G15" s="17">
        <v>0</v>
      </c>
      <c r="H15" s="17">
        <v>0</v>
      </c>
      <c r="I15" s="17">
        <v>0</v>
      </c>
      <c r="J15" s="17">
        <v>0</v>
      </c>
      <c r="K15" s="17">
        <v>0</v>
      </c>
      <c r="L15" s="17">
        <v>0</v>
      </c>
      <c r="M15" s="17">
        <v>0</v>
      </c>
      <c r="N15" s="17">
        <v>0</v>
      </c>
      <c r="O15" s="17">
        <v>0</v>
      </c>
      <c r="P15" s="17">
        <v>7828</v>
      </c>
      <c r="Q15" s="17">
        <v>4585</v>
      </c>
      <c r="R15" s="441">
        <v>0</v>
      </c>
    </row>
    <row r="16" spans="1:68" ht="9.9499999999999993" customHeight="1">
      <c r="A16" s="51"/>
      <c r="B16" s="4" t="s">
        <v>375</v>
      </c>
      <c r="C16" s="4"/>
      <c r="D16" s="4"/>
      <c r="E16" s="17">
        <v>0</v>
      </c>
      <c r="F16" s="17">
        <v>0</v>
      </c>
      <c r="G16" s="17">
        <v>0</v>
      </c>
      <c r="H16" s="17">
        <v>0</v>
      </c>
      <c r="I16" s="17">
        <v>0</v>
      </c>
      <c r="J16" s="17">
        <v>0</v>
      </c>
      <c r="K16" s="17">
        <v>0</v>
      </c>
      <c r="L16" s="17">
        <v>0</v>
      </c>
      <c r="M16" s="17">
        <v>0</v>
      </c>
      <c r="N16" s="17">
        <v>0</v>
      </c>
      <c r="O16" s="17">
        <v>0</v>
      </c>
      <c r="P16" s="17">
        <v>0</v>
      </c>
      <c r="Q16" s="17">
        <v>1009</v>
      </c>
      <c r="R16" s="441">
        <v>1009</v>
      </c>
    </row>
    <row r="17" spans="1:38" ht="9.9499999999999993" customHeight="1">
      <c r="A17" s="51"/>
      <c r="B17" s="4" t="s">
        <v>14</v>
      </c>
      <c r="C17" s="4"/>
      <c r="D17" s="4"/>
      <c r="E17" s="17"/>
      <c r="F17" s="17"/>
      <c r="G17" s="17"/>
      <c r="H17" s="17"/>
      <c r="I17" s="17"/>
      <c r="J17" s="17"/>
      <c r="K17" s="17"/>
      <c r="L17" s="17"/>
      <c r="M17" s="17"/>
      <c r="N17" s="17"/>
      <c r="O17" s="17"/>
      <c r="P17" s="17"/>
      <c r="Q17" s="17"/>
      <c r="R17" s="441"/>
    </row>
    <row r="18" spans="1:38" ht="9.9499999999999993" customHeight="1">
      <c r="A18" s="51"/>
      <c r="B18" s="4"/>
      <c r="C18" s="4" t="s">
        <v>43</v>
      </c>
      <c r="D18" s="4"/>
      <c r="E18" s="17">
        <v>0</v>
      </c>
      <c r="F18" s="17">
        <v>0</v>
      </c>
      <c r="G18" s="17">
        <v>0</v>
      </c>
      <c r="H18" s="17">
        <v>0</v>
      </c>
      <c r="I18" s="17">
        <v>0</v>
      </c>
      <c r="J18" s="17">
        <v>0</v>
      </c>
      <c r="K18" s="17">
        <v>0</v>
      </c>
      <c r="L18" s="17">
        <v>0</v>
      </c>
      <c r="M18" s="17">
        <v>0</v>
      </c>
      <c r="N18" s="17">
        <v>0</v>
      </c>
      <c r="O18" s="17">
        <v>0</v>
      </c>
      <c r="P18" s="17">
        <v>0</v>
      </c>
      <c r="Q18" s="17">
        <v>0</v>
      </c>
      <c r="R18" s="441">
        <v>0</v>
      </c>
    </row>
    <row r="19" spans="1:38" ht="9.9499999999999993" customHeight="1">
      <c r="A19" s="51"/>
      <c r="B19" s="4"/>
      <c r="C19" s="4" t="s">
        <v>147</v>
      </c>
      <c r="D19" s="4"/>
      <c r="E19" s="17">
        <v>0</v>
      </c>
      <c r="F19" s="17">
        <v>0</v>
      </c>
      <c r="G19" s="17">
        <v>0</v>
      </c>
      <c r="H19" s="17">
        <v>79</v>
      </c>
      <c r="I19" s="17">
        <v>95</v>
      </c>
      <c r="J19" s="17">
        <v>95</v>
      </c>
      <c r="K19" s="17">
        <v>79</v>
      </c>
      <c r="L19" s="17">
        <v>0</v>
      </c>
      <c r="M19" s="17">
        <v>0</v>
      </c>
      <c r="N19" s="17">
        <v>0</v>
      </c>
      <c r="O19" s="17">
        <v>0</v>
      </c>
      <c r="P19" s="17">
        <v>0</v>
      </c>
      <c r="Q19" s="17">
        <v>0</v>
      </c>
      <c r="R19" s="441">
        <v>0</v>
      </c>
    </row>
    <row r="20" spans="1:38" ht="9.9499999999999993" customHeight="1">
      <c r="A20" s="51"/>
      <c r="B20" s="4"/>
      <c r="C20" s="4" t="s">
        <v>44</v>
      </c>
      <c r="D20" s="4"/>
      <c r="E20" s="17">
        <v>277</v>
      </c>
      <c r="F20" s="17">
        <v>190</v>
      </c>
      <c r="G20" s="17">
        <v>95</v>
      </c>
      <c r="H20" s="17">
        <v>95</v>
      </c>
      <c r="I20" s="17">
        <v>54</v>
      </c>
      <c r="J20" s="17">
        <v>35</v>
      </c>
      <c r="K20" s="17">
        <v>7</v>
      </c>
      <c r="L20" s="17">
        <v>4</v>
      </c>
      <c r="M20" s="17">
        <v>4</v>
      </c>
      <c r="N20" s="17">
        <v>0</v>
      </c>
      <c r="O20" s="17">
        <v>0</v>
      </c>
      <c r="P20" s="17">
        <v>0</v>
      </c>
      <c r="Q20" s="17">
        <v>0</v>
      </c>
      <c r="R20" s="441">
        <v>0</v>
      </c>
      <c r="S20" s="14"/>
      <c r="T20" s="14"/>
      <c r="U20" s="14"/>
      <c r="V20" s="14"/>
      <c r="W20" s="14"/>
      <c r="X20" s="14"/>
      <c r="Y20" s="14"/>
      <c r="Z20" s="14"/>
      <c r="AA20" s="14"/>
      <c r="AB20" s="14"/>
      <c r="AC20" s="14"/>
      <c r="AD20" s="14"/>
      <c r="AE20" s="14"/>
      <c r="AF20" s="14"/>
      <c r="AG20" s="14"/>
      <c r="AH20" s="14"/>
      <c r="AI20" s="14"/>
      <c r="AJ20" s="14"/>
      <c r="AK20" s="14"/>
      <c r="AL20" s="14"/>
    </row>
    <row r="21" spans="1:38" ht="9.9499999999999993" customHeight="1">
      <c r="A21" s="51" t="s">
        <v>46</v>
      </c>
      <c r="B21" s="4"/>
      <c r="C21" s="4"/>
      <c r="D21" s="99"/>
      <c r="E21" s="63">
        <v>6277</v>
      </c>
      <c r="F21" s="63">
        <v>5890</v>
      </c>
      <c r="G21" s="63">
        <v>4455</v>
      </c>
      <c r="H21" s="63">
        <v>3821</v>
      </c>
      <c r="I21" s="63">
        <v>3376</v>
      </c>
      <c r="J21" s="63">
        <v>2943</v>
      </c>
      <c r="K21" s="63">
        <v>2293</v>
      </c>
      <c r="L21" s="63">
        <v>2378</v>
      </c>
      <c r="M21" s="63">
        <v>2370</v>
      </c>
      <c r="N21" s="63">
        <v>2624</v>
      </c>
      <c r="O21" s="63">
        <v>2484</v>
      </c>
      <c r="P21" s="63">
        <v>9945</v>
      </c>
      <c r="Q21" s="63">
        <v>7583</v>
      </c>
      <c r="R21" s="444">
        <v>2986</v>
      </c>
    </row>
    <row r="22" spans="1:38" ht="9.9499999999999993" customHeight="1" thickBot="1">
      <c r="A22" s="100" t="s">
        <v>47</v>
      </c>
      <c r="B22" s="10"/>
      <c r="C22" s="10"/>
      <c r="D22" s="10"/>
      <c r="E22" s="21">
        <v>9392</v>
      </c>
      <c r="F22" s="21">
        <v>8438</v>
      </c>
      <c r="G22" s="64">
        <v>6978</v>
      </c>
      <c r="H22" s="64">
        <v>6280</v>
      </c>
      <c r="I22" s="64">
        <v>6035</v>
      </c>
      <c r="J22" s="64">
        <v>4858</v>
      </c>
      <c r="K22" s="64">
        <v>4238</v>
      </c>
      <c r="L22" s="64">
        <v>4842</v>
      </c>
      <c r="M22" s="64">
        <v>4658</v>
      </c>
      <c r="N22" s="64">
        <v>4742</v>
      </c>
      <c r="O22" s="64">
        <v>4753</v>
      </c>
      <c r="P22" s="64">
        <v>12058</v>
      </c>
      <c r="Q22" s="64">
        <v>9479</v>
      </c>
      <c r="R22" s="445">
        <v>4681</v>
      </c>
    </row>
    <row r="23" spans="1:38" ht="6.95" customHeight="1">
      <c r="A23" s="65"/>
      <c r="B23" s="4"/>
      <c r="C23" s="4"/>
      <c r="D23" s="4"/>
      <c r="E23" s="109"/>
      <c r="F23" s="109"/>
      <c r="G23" s="4"/>
      <c r="H23" s="4"/>
      <c r="I23" s="4"/>
      <c r="J23" s="109"/>
      <c r="K23" s="109"/>
      <c r="L23" s="109"/>
      <c r="M23" s="109"/>
      <c r="N23" s="109"/>
      <c r="O23" s="109"/>
      <c r="P23" s="109"/>
      <c r="Q23" s="109"/>
      <c r="R23" s="109"/>
    </row>
    <row r="24" spans="1:38" s="66" customFormat="1" ht="9.9499999999999993" customHeight="1" thickBot="1">
      <c r="A24" s="101"/>
      <c r="B24" s="102"/>
      <c r="C24" s="102"/>
      <c r="D24" s="102"/>
      <c r="E24" s="27">
        <v>2009</v>
      </c>
      <c r="F24" s="27">
        <v>2010</v>
      </c>
      <c r="G24" s="103">
        <v>2011</v>
      </c>
      <c r="H24" s="103">
        <v>2012</v>
      </c>
      <c r="I24" s="103">
        <v>2013</v>
      </c>
      <c r="J24" s="103">
        <v>2014</v>
      </c>
      <c r="K24" s="103">
        <v>2015</v>
      </c>
      <c r="L24" s="438">
        <v>2016</v>
      </c>
      <c r="M24" s="438">
        <v>2017</v>
      </c>
      <c r="N24" s="438">
        <v>2018</v>
      </c>
      <c r="O24" s="438">
        <v>2019</v>
      </c>
      <c r="P24" s="438">
        <v>2020</v>
      </c>
      <c r="Q24" s="438">
        <v>2021</v>
      </c>
      <c r="R24" s="439">
        <v>2022</v>
      </c>
    </row>
    <row r="25" spans="1:38" ht="9.9499999999999993" customHeight="1">
      <c r="A25" s="51" t="s">
        <v>48</v>
      </c>
      <c r="B25" s="4"/>
      <c r="C25" s="4"/>
      <c r="D25" s="4"/>
      <c r="E25" s="4"/>
      <c r="F25" s="4"/>
      <c r="G25" s="4"/>
      <c r="H25" s="4"/>
      <c r="I25" s="4"/>
      <c r="J25" s="4"/>
      <c r="K25" s="4"/>
      <c r="L25" s="4"/>
      <c r="M25" s="4"/>
      <c r="N25" s="4"/>
      <c r="O25" s="4"/>
      <c r="P25" s="4"/>
      <c r="Q25" s="4"/>
      <c r="R25" s="446"/>
    </row>
    <row r="26" spans="1:38" ht="9.9499999999999993" customHeight="1">
      <c r="A26" s="51"/>
      <c r="B26" s="4" t="s">
        <v>49</v>
      </c>
      <c r="C26" s="4"/>
      <c r="D26" s="4"/>
      <c r="E26" s="4"/>
      <c r="F26" s="4"/>
      <c r="G26" s="4"/>
      <c r="H26" s="4"/>
      <c r="I26" s="4"/>
      <c r="J26" s="4"/>
      <c r="K26" s="4"/>
      <c r="L26" s="4"/>
      <c r="M26" s="4"/>
      <c r="N26" s="4"/>
      <c r="O26" s="4"/>
      <c r="P26" s="4"/>
      <c r="Q26" s="4"/>
      <c r="R26" s="446"/>
    </row>
    <row r="27" spans="1:38" ht="9.9499999999999993" customHeight="1">
      <c r="A27" s="51"/>
      <c r="B27" s="4"/>
      <c r="C27" s="4" t="s">
        <v>12</v>
      </c>
      <c r="D27" s="4"/>
      <c r="E27" s="4"/>
      <c r="F27" s="4"/>
      <c r="G27" s="4"/>
      <c r="H27" s="4"/>
      <c r="I27" s="4"/>
      <c r="J27" s="4"/>
      <c r="K27" s="4"/>
      <c r="L27" s="4"/>
      <c r="M27" s="4"/>
      <c r="N27" s="4"/>
      <c r="O27" s="4"/>
      <c r="P27" s="4"/>
      <c r="Q27" s="4"/>
      <c r="R27" s="446"/>
    </row>
    <row r="28" spans="1:38" ht="9.9499999999999993" customHeight="1">
      <c r="A28" s="51"/>
      <c r="B28" s="4"/>
      <c r="C28" s="4"/>
      <c r="D28" s="4" t="s">
        <v>50</v>
      </c>
      <c r="E28" s="13">
        <v>17.5</v>
      </c>
      <c r="F28" s="13">
        <v>7.4</v>
      </c>
      <c r="G28" s="13">
        <v>3.2</v>
      </c>
      <c r="H28" s="13">
        <v>6.45</v>
      </c>
      <c r="I28" s="13">
        <v>2</v>
      </c>
      <c r="J28" s="17">
        <v>0</v>
      </c>
      <c r="K28" s="17">
        <v>0</v>
      </c>
      <c r="L28" s="17">
        <v>0</v>
      </c>
      <c r="M28" s="17">
        <v>0</v>
      </c>
      <c r="N28" s="17">
        <v>0</v>
      </c>
      <c r="O28" s="17">
        <v>0</v>
      </c>
      <c r="P28" s="17">
        <v>0</v>
      </c>
      <c r="Q28" s="17">
        <v>1</v>
      </c>
      <c r="R28" s="447">
        <v>0</v>
      </c>
    </row>
    <row r="29" spans="1:38" ht="9.9499999999999993" customHeight="1">
      <c r="A29" s="51"/>
      <c r="B29" s="4"/>
      <c r="C29" s="4"/>
      <c r="D29" s="4" t="s">
        <v>51</v>
      </c>
      <c r="E29" s="13">
        <v>14.5</v>
      </c>
      <c r="F29" s="13">
        <v>16</v>
      </c>
      <c r="G29" s="13">
        <v>8.6999999999999993</v>
      </c>
      <c r="H29" s="13">
        <v>7.2</v>
      </c>
      <c r="I29" s="13">
        <v>6</v>
      </c>
      <c r="J29" s="13">
        <v>11</v>
      </c>
      <c r="K29" s="13">
        <v>2</v>
      </c>
      <c r="L29" s="13">
        <v>1</v>
      </c>
      <c r="M29" s="17">
        <v>0</v>
      </c>
      <c r="N29" s="17">
        <v>0</v>
      </c>
      <c r="O29" s="72">
        <v>4</v>
      </c>
      <c r="P29" s="72">
        <v>2</v>
      </c>
      <c r="Q29" s="72">
        <v>10</v>
      </c>
      <c r="R29" s="447">
        <v>3</v>
      </c>
    </row>
    <row r="30" spans="1:38" ht="9.9499999999999993" customHeight="1">
      <c r="A30" s="51"/>
      <c r="B30" s="4"/>
      <c r="C30" s="4"/>
      <c r="D30" s="4" t="s">
        <v>52</v>
      </c>
      <c r="E30" s="15">
        <v>5.6</v>
      </c>
      <c r="F30" s="15">
        <v>9.8000000000000007</v>
      </c>
      <c r="G30" s="15">
        <v>2</v>
      </c>
      <c r="H30" s="15">
        <v>0.5</v>
      </c>
      <c r="I30" s="15">
        <v>3</v>
      </c>
      <c r="J30" s="15">
        <v>5</v>
      </c>
      <c r="K30" s="15">
        <v>0</v>
      </c>
      <c r="L30" s="18">
        <v>0</v>
      </c>
      <c r="M30" s="105">
        <v>1</v>
      </c>
      <c r="N30" s="105">
        <v>1</v>
      </c>
      <c r="O30" s="105">
        <v>1</v>
      </c>
      <c r="P30" s="105">
        <v>3</v>
      </c>
      <c r="Q30" s="105">
        <v>1</v>
      </c>
      <c r="R30" s="448">
        <v>8</v>
      </c>
    </row>
    <row r="31" spans="1:38" ht="9.9499999999999993" customHeight="1">
      <c r="A31" s="51"/>
      <c r="B31" s="4"/>
      <c r="C31" s="4" t="s">
        <v>5</v>
      </c>
      <c r="D31" s="4"/>
      <c r="E31" s="110">
        <v>37.6</v>
      </c>
      <c r="F31" s="110">
        <v>33.200000000000003</v>
      </c>
      <c r="G31" s="15">
        <v>13.9</v>
      </c>
      <c r="H31" s="15">
        <v>14.2</v>
      </c>
      <c r="I31" s="15">
        <v>11</v>
      </c>
      <c r="J31" s="15">
        <v>16</v>
      </c>
      <c r="K31" s="15">
        <v>2</v>
      </c>
      <c r="L31" s="15">
        <v>1</v>
      </c>
      <c r="M31" s="15">
        <v>1</v>
      </c>
      <c r="N31" s="15">
        <v>1</v>
      </c>
      <c r="O31" s="15">
        <v>5</v>
      </c>
      <c r="P31" s="15">
        <v>5</v>
      </c>
      <c r="Q31" s="15">
        <v>12</v>
      </c>
      <c r="R31" s="121">
        <v>11</v>
      </c>
    </row>
    <row r="32" spans="1:38" ht="9.9499999999999993" customHeight="1">
      <c r="A32" s="51"/>
      <c r="B32" s="4"/>
      <c r="C32" s="4" t="s">
        <v>53</v>
      </c>
      <c r="D32" s="4"/>
      <c r="E32" s="13"/>
      <c r="F32" s="13"/>
      <c r="G32" s="13"/>
      <c r="H32" s="186"/>
      <c r="I32" s="186"/>
      <c r="J32" s="186"/>
      <c r="K32" s="186"/>
      <c r="L32" s="186"/>
      <c r="M32" s="186"/>
      <c r="N32" s="186"/>
      <c r="O32" s="186"/>
      <c r="P32" s="186"/>
      <c r="Q32" s="186"/>
      <c r="R32" s="449"/>
    </row>
    <row r="33" spans="1:18" ht="9.9499999999999993" customHeight="1">
      <c r="A33" s="51"/>
      <c r="B33" s="4"/>
      <c r="C33" s="4"/>
      <c r="D33" s="4" t="s">
        <v>50</v>
      </c>
      <c r="E33" s="17">
        <v>0</v>
      </c>
      <c r="F33" s="17">
        <v>2.8</v>
      </c>
      <c r="G33" s="13">
        <v>1</v>
      </c>
      <c r="H33" s="17">
        <v>0</v>
      </c>
      <c r="I33" s="72">
        <v>2</v>
      </c>
      <c r="J33" s="72">
        <v>2</v>
      </c>
      <c r="K33" s="72">
        <v>4</v>
      </c>
      <c r="L33" s="72">
        <v>0</v>
      </c>
      <c r="M33" s="72">
        <v>1</v>
      </c>
      <c r="N33" s="72">
        <v>2</v>
      </c>
      <c r="O33" s="72">
        <v>0</v>
      </c>
      <c r="P33" s="72">
        <v>2</v>
      </c>
      <c r="Q33" s="72">
        <v>0</v>
      </c>
      <c r="R33" s="447">
        <v>2</v>
      </c>
    </row>
    <row r="34" spans="1:18" ht="9.9499999999999993" customHeight="1">
      <c r="A34" s="51"/>
      <c r="B34" s="4"/>
      <c r="C34" s="4"/>
      <c r="D34" s="4" t="s">
        <v>51</v>
      </c>
      <c r="E34" s="72">
        <v>4</v>
      </c>
      <c r="F34" s="72">
        <v>1</v>
      </c>
      <c r="G34" s="123">
        <v>2</v>
      </c>
      <c r="H34" s="123">
        <v>3.9</v>
      </c>
      <c r="I34" s="123">
        <v>2</v>
      </c>
      <c r="J34" s="72">
        <v>1</v>
      </c>
      <c r="K34" s="72">
        <v>0</v>
      </c>
      <c r="L34" s="72">
        <v>0</v>
      </c>
      <c r="M34" s="72">
        <v>0</v>
      </c>
      <c r="N34" s="72">
        <v>0</v>
      </c>
      <c r="O34" s="72">
        <v>0</v>
      </c>
      <c r="P34" s="72">
        <v>0</v>
      </c>
      <c r="Q34" s="72">
        <v>0</v>
      </c>
      <c r="R34" s="447">
        <v>0</v>
      </c>
    </row>
    <row r="35" spans="1:18" ht="9.9499999999999993" customHeight="1">
      <c r="A35" s="51"/>
      <c r="B35" s="4"/>
      <c r="C35" s="4"/>
      <c r="D35" s="4" t="s">
        <v>52</v>
      </c>
      <c r="E35" s="105">
        <v>0.7</v>
      </c>
      <c r="F35" s="105">
        <v>2.7</v>
      </c>
      <c r="G35" s="124">
        <v>2</v>
      </c>
      <c r="H35" s="124">
        <v>1</v>
      </c>
      <c r="I35" s="124">
        <v>1</v>
      </c>
      <c r="J35" s="124">
        <v>1</v>
      </c>
      <c r="K35" s="124">
        <v>2</v>
      </c>
      <c r="L35" s="105">
        <v>0</v>
      </c>
      <c r="M35" s="105">
        <v>1</v>
      </c>
      <c r="N35" s="105">
        <v>0</v>
      </c>
      <c r="O35" s="105">
        <v>2</v>
      </c>
      <c r="P35" s="105">
        <v>0</v>
      </c>
      <c r="Q35" s="105">
        <v>3</v>
      </c>
      <c r="R35" s="448">
        <v>1</v>
      </c>
    </row>
    <row r="36" spans="1:18" ht="9.9499999999999993" customHeight="1">
      <c r="A36" s="51"/>
      <c r="B36" s="4"/>
      <c r="C36" s="4" t="s">
        <v>5</v>
      </c>
      <c r="D36" s="4"/>
      <c r="E36" s="110">
        <v>4.7</v>
      </c>
      <c r="F36" s="110">
        <v>6.5</v>
      </c>
      <c r="G36" s="15">
        <v>5</v>
      </c>
      <c r="H36" s="15">
        <v>4.9000000000000004</v>
      </c>
      <c r="I36" s="15">
        <v>5</v>
      </c>
      <c r="J36" s="15">
        <v>4</v>
      </c>
      <c r="K36" s="15">
        <v>6</v>
      </c>
      <c r="L36" s="105">
        <v>0</v>
      </c>
      <c r="M36" s="105">
        <v>2</v>
      </c>
      <c r="N36" s="105">
        <v>2</v>
      </c>
      <c r="O36" s="105">
        <v>2</v>
      </c>
      <c r="P36" s="105">
        <v>2</v>
      </c>
      <c r="Q36" s="105">
        <v>3</v>
      </c>
      <c r="R36" s="448">
        <v>3</v>
      </c>
    </row>
    <row r="37" spans="1:18" ht="9.9499999999999993" customHeight="1">
      <c r="A37" s="51"/>
      <c r="B37" s="4" t="s">
        <v>54</v>
      </c>
      <c r="C37" s="4"/>
      <c r="D37" s="4"/>
      <c r="E37" s="110">
        <v>42.3</v>
      </c>
      <c r="F37" s="110">
        <v>39.700000000000003</v>
      </c>
      <c r="G37" s="15">
        <v>18.899999999999999</v>
      </c>
      <c r="H37" s="15">
        <v>19.100000000000001</v>
      </c>
      <c r="I37" s="15">
        <v>16</v>
      </c>
      <c r="J37" s="15">
        <v>20</v>
      </c>
      <c r="K37" s="15">
        <v>8</v>
      </c>
      <c r="L37" s="15">
        <v>1</v>
      </c>
      <c r="M37" s="15">
        <v>3</v>
      </c>
      <c r="N37" s="15">
        <v>3</v>
      </c>
      <c r="O37" s="15">
        <v>7</v>
      </c>
      <c r="P37" s="15">
        <v>7</v>
      </c>
      <c r="Q37" s="15">
        <v>15</v>
      </c>
      <c r="R37" s="121">
        <v>14</v>
      </c>
    </row>
    <row r="38" spans="1:18" ht="9.9499999999999993" customHeight="1">
      <c r="A38" s="51"/>
      <c r="B38" s="4" t="s">
        <v>55</v>
      </c>
      <c r="C38" s="4"/>
      <c r="D38" s="4"/>
      <c r="E38" s="13"/>
      <c r="F38" s="13"/>
      <c r="G38" s="13"/>
      <c r="H38" s="13"/>
      <c r="I38" s="13"/>
      <c r="J38" s="13" t="s">
        <v>20</v>
      </c>
      <c r="K38" s="13"/>
      <c r="L38" s="13"/>
      <c r="M38" s="13"/>
      <c r="N38" s="13"/>
      <c r="O38" s="13"/>
      <c r="P38" s="13"/>
      <c r="Q38" s="13"/>
      <c r="R38" s="92"/>
    </row>
    <row r="39" spans="1:18" ht="9.9499999999999993" customHeight="1">
      <c r="A39" s="51"/>
      <c r="B39" s="4"/>
      <c r="C39" s="4" t="s">
        <v>12</v>
      </c>
      <c r="D39" s="4"/>
      <c r="E39" s="13"/>
      <c r="F39" s="13"/>
      <c r="G39" s="13"/>
      <c r="H39" s="13"/>
      <c r="I39" s="13"/>
      <c r="J39" s="13"/>
      <c r="K39" s="13"/>
      <c r="L39" s="13"/>
      <c r="M39" s="13"/>
      <c r="N39" s="13"/>
      <c r="O39" s="13"/>
      <c r="P39" s="13"/>
      <c r="Q39" s="13"/>
      <c r="R39" s="92"/>
    </row>
    <row r="40" spans="1:18" ht="9.9499999999999993" customHeight="1">
      <c r="A40" s="51"/>
      <c r="B40" s="4"/>
      <c r="C40" s="4"/>
      <c r="D40" s="4" t="s">
        <v>50</v>
      </c>
      <c r="E40" s="13">
        <v>351.6</v>
      </c>
      <c r="F40" s="13">
        <v>374</v>
      </c>
      <c r="G40" s="13">
        <v>139</v>
      </c>
      <c r="H40" s="13">
        <v>100.3</v>
      </c>
      <c r="I40" s="13">
        <v>49.95</v>
      </c>
      <c r="J40" s="13">
        <v>39</v>
      </c>
      <c r="K40" s="13">
        <v>14</v>
      </c>
      <c r="L40" s="13">
        <v>17</v>
      </c>
      <c r="M40" s="13">
        <v>21</v>
      </c>
      <c r="N40" s="13">
        <v>37</v>
      </c>
      <c r="O40" s="13">
        <v>22</v>
      </c>
      <c r="P40" s="13">
        <v>12</v>
      </c>
      <c r="Q40" s="13">
        <v>66</v>
      </c>
      <c r="R40" s="92">
        <v>117</v>
      </c>
    </row>
    <row r="41" spans="1:18" ht="9.9499999999999993" customHeight="1">
      <c r="A41" s="51"/>
      <c r="B41" s="4"/>
      <c r="C41" s="4"/>
      <c r="D41" s="4" t="s">
        <v>51</v>
      </c>
      <c r="E41" s="13">
        <v>142.6</v>
      </c>
      <c r="F41" s="13">
        <v>459</v>
      </c>
      <c r="G41" s="13">
        <v>687.2</v>
      </c>
      <c r="H41" s="13">
        <v>704.7</v>
      </c>
      <c r="I41" s="13">
        <v>787.7</v>
      </c>
      <c r="J41" s="13">
        <v>807</v>
      </c>
      <c r="K41" s="13">
        <v>457</v>
      </c>
      <c r="L41" s="13">
        <v>420</v>
      </c>
      <c r="M41" s="13">
        <v>490</v>
      </c>
      <c r="N41" s="13">
        <v>704</v>
      </c>
      <c r="O41" s="13">
        <v>721</v>
      </c>
      <c r="P41" s="13">
        <v>516</v>
      </c>
      <c r="Q41" s="13">
        <v>434</v>
      </c>
      <c r="R41" s="92">
        <v>395</v>
      </c>
    </row>
    <row r="42" spans="1:18" ht="9.9499999999999993" customHeight="1">
      <c r="A42" s="51"/>
      <c r="B42" s="4"/>
      <c r="C42" s="4"/>
      <c r="D42" s="4" t="s">
        <v>52</v>
      </c>
      <c r="E42" s="15">
        <v>21.5</v>
      </c>
      <c r="F42" s="15">
        <v>29.4</v>
      </c>
      <c r="G42" s="15">
        <v>17.7</v>
      </c>
      <c r="H42" s="15">
        <v>7</v>
      </c>
      <c r="I42" s="15">
        <v>15.24</v>
      </c>
      <c r="J42" s="15">
        <v>7</v>
      </c>
      <c r="K42" s="15">
        <v>8</v>
      </c>
      <c r="L42" s="15">
        <v>6</v>
      </c>
      <c r="M42" s="15">
        <v>13</v>
      </c>
      <c r="N42" s="15">
        <v>18</v>
      </c>
      <c r="O42" s="15">
        <v>12</v>
      </c>
      <c r="P42" s="15">
        <v>15</v>
      </c>
      <c r="Q42" s="15">
        <v>4</v>
      </c>
      <c r="R42" s="121">
        <v>10</v>
      </c>
    </row>
    <row r="43" spans="1:18" ht="9.9499999999999993" customHeight="1">
      <c r="A43" s="51"/>
      <c r="B43" s="4"/>
      <c r="C43" s="4" t="s">
        <v>5</v>
      </c>
      <c r="D43" s="4"/>
      <c r="E43" s="110">
        <v>515.70000000000005</v>
      </c>
      <c r="F43" s="110">
        <v>862.4</v>
      </c>
      <c r="G43" s="15">
        <v>843.9</v>
      </c>
      <c r="H43" s="15">
        <v>812</v>
      </c>
      <c r="I43" s="15">
        <v>852.9</v>
      </c>
      <c r="J43" s="15">
        <v>853</v>
      </c>
      <c r="K43" s="15">
        <v>479</v>
      </c>
      <c r="L43" s="15">
        <v>443</v>
      </c>
      <c r="M43" s="15">
        <v>524</v>
      </c>
      <c r="N43" s="15">
        <v>759</v>
      </c>
      <c r="O43" s="15">
        <v>755</v>
      </c>
      <c r="P43" s="15">
        <v>543</v>
      </c>
      <c r="Q43" s="15">
        <v>504</v>
      </c>
      <c r="R43" s="121">
        <v>522</v>
      </c>
    </row>
    <row r="44" spans="1:18" ht="9.9499999999999993" customHeight="1">
      <c r="A44" s="51"/>
      <c r="B44" s="4"/>
      <c r="C44" s="4" t="s">
        <v>53</v>
      </c>
      <c r="D44" s="4"/>
      <c r="E44" s="13"/>
      <c r="F44" s="13"/>
      <c r="G44" s="13"/>
      <c r="H44" s="13"/>
      <c r="I44" s="13"/>
      <c r="J44" s="13"/>
      <c r="K44" s="13"/>
      <c r="L44" s="13"/>
      <c r="M44" s="13"/>
      <c r="N44" s="13"/>
      <c r="O44" s="13"/>
      <c r="P44" s="13"/>
      <c r="Q44" s="13"/>
      <c r="R44" s="92"/>
    </row>
    <row r="45" spans="1:18" ht="9.9499999999999993" customHeight="1">
      <c r="A45" s="51"/>
      <c r="B45" s="4"/>
      <c r="C45" s="4"/>
      <c r="D45" s="4" t="s">
        <v>50</v>
      </c>
      <c r="E45" s="13">
        <v>48.1</v>
      </c>
      <c r="F45" s="13">
        <v>24.5</v>
      </c>
      <c r="G45" s="13">
        <v>10.88</v>
      </c>
      <c r="H45" s="13">
        <v>3</v>
      </c>
      <c r="I45" s="13">
        <v>1</v>
      </c>
      <c r="J45" s="13">
        <v>1</v>
      </c>
      <c r="K45" s="13">
        <v>2</v>
      </c>
      <c r="L45" s="13">
        <v>1</v>
      </c>
      <c r="M45" s="13">
        <v>9</v>
      </c>
      <c r="N45" s="13">
        <v>1</v>
      </c>
      <c r="O45" s="13">
        <v>3</v>
      </c>
      <c r="P45" s="17">
        <v>0</v>
      </c>
      <c r="Q45" s="17">
        <v>0</v>
      </c>
      <c r="R45" s="441">
        <v>0</v>
      </c>
    </row>
    <row r="46" spans="1:18" ht="9.9499999999999993" customHeight="1">
      <c r="A46" s="51"/>
      <c r="B46" s="4"/>
      <c r="C46" s="4"/>
      <c r="D46" s="4" t="s">
        <v>51</v>
      </c>
      <c r="E46" s="13">
        <v>38</v>
      </c>
      <c r="F46" s="13">
        <v>128</v>
      </c>
      <c r="G46" s="13">
        <v>94.5</v>
      </c>
      <c r="H46" s="13">
        <v>80.099999999999994</v>
      </c>
      <c r="I46" s="13">
        <v>79</v>
      </c>
      <c r="J46" s="13">
        <v>35</v>
      </c>
      <c r="K46" s="17">
        <v>0</v>
      </c>
      <c r="L46" s="17">
        <v>0</v>
      </c>
      <c r="M46" s="17">
        <v>0</v>
      </c>
      <c r="N46" s="17">
        <v>0</v>
      </c>
      <c r="O46" s="17">
        <v>0</v>
      </c>
      <c r="P46" s="17">
        <v>0</v>
      </c>
      <c r="Q46" s="17">
        <v>0</v>
      </c>
      <c r="R46" s="441">
        <v>0</v>
      </c>
    </row>
    <row r="47" spans="1:18" ht="9.9499999999999993" customHeight="1">
      <c r="A47" s="51"/>
      <c r="B47" s="4"/>
      <c r="C47" s="4"/>
      <c r="D47" s="4" t="s">
        <v>52</v>
      </c>
      <c r="E47" s="18">
        <v>0</v>
      </c>
      <c r="F47" s="18">
        <v>0</v>
      </c>
      <c r="G47" s="18">
        <v>0</v>
      </c>
      <c r="H47" s="18">
        <v>0</v>
      </c>
      <c r="I47" s="18">
        <v>0</v>
      </c>
      <c r="J47" s="18">
        <v>0</v>
      </c>
      <c r="K47" s="18">
        <v>0</v>
      </c>
      <c r="L47" s="18">
        <v>0</v>
      </c>
      <c r="M47" s="18">
        <v>0</v>
      </c>
      <c r="N47" s="18">
        <v>0</v>
      </c>
      <c r="O47" s="18">
        <v>0</v>
      </c>
      <c r="P47" s="18">
        <v>0</v>
      </c>
      <c r="Q47" s="18">
        <v>0</v>
      </c>
      <c r="R47" s="428">
        <v>0</v>
      </c>
    </row>
    <row r="48" spans="1:18" ht="9.9499999999999993" customHeight="1">
      <c r="A48" s="51"/>
      <c r="B48" s="4"/>
      <c r="C48" s="4" t="s">
        <v>5</v>
      </c>
      <c r="D48" s="4"/>
      <c r="E48" s="110">
        <v>86.1</v>
      </c>
      <c r="F48" s="110">
        <v>152.5</v>
      </c>
      <c r="G48" s="15">
        <v>105.38</v>
      </c>
      <c r="H48" s="15">
        <v>83.1</v>
      </c>
      <c r="I48" s="15">
        <v>80</v>
      </c>
      <c r="J48" s="15">
        <v>36</v>
      </c>
      <c r="K48" s="15">
        <v>2</v>
      </c>
      <c r="L48" s="15">
        <v>1</v>
      </c>
      <c r="M48" s="15">
        <v>9</v>
      </c>
      <c r="N48" s="15">
        <v>1</v>
      </c>
      <c r="O48" s="15">
        <v>3</v>
      </c>
      <c r="P48" s="18">
        <v>0</v>
      </c>
      <c r="Q48" s="18">
        <v>0</v>
      </c>
      <c r="R48" s="428">
        <v>0</v>
      </c>
    </row>
    <row r="49" spans="1:18" ht="9.9499999999999993" customHeight="1">
      <c r="A49" s="51"/>
      <c r="B49" s="4" t="s">
        <v>56</v>
      </c>
      <c r="C49" s="4"/>
      <c r="D49" s="4"/>
      <c r="E49" s="15">
        <v>601.79999999999995</v>
      </c>
      <c r="F49" s="15">
        <v>1014.9</v>
      </c>
      <c r="G49" s="15">
        <v>949.3</v>
      </c>
      <c r="H49" s="15">
        <v>895.1</v>
      </c>
      <c r="I49" s="15">
        <v>932.9</v>
      </c>
      <c r="J49" s="15">
        <v>889</v>
      </c>
      <c r="K49" s="15">
        <v>481</v>
      </c>
      <c r="L49" s="15">
        <v>444</v>
      </c>
      <c r="M49" s="15">
        <v>533</v>
      </c>
      <c r="N49" s="15">
        <v>760</v>
      </c>
      <c r="O49" s="15">
        <v>758</v>
      </c>
      <c r="P49" s="15">
        <v>543</v>
      </c>
      <c r="Q49" s="15">
        <v>504</v>
      </c>
      <c r="R49" s="121">
        <v>522</v>
      </c>
    </row>
    <row r="50" spans="1:18" s="14" customFormat="1" ht="9.9499999999999993" customHeight="1" thickBot="1">
      <c r="A50" s="71" t="s">
        <v>57</v>
      </c>
      <c r="B50" s="10"/>
      <c r="C50" s="10"/>
      <c r="D50" s="10"/>
      <c r="E50" s="16">
        <v>644.1</v>
      </c>
      <c r="F50" s="16">
        <v>1054.5999999999999</v>
      </c>
      <c r="G50" s="22">
        <v>968.2</v>
      </c>
      <c r="H50" s="22">
        <v>914.2</v>
      </c>
      <c r="I50" s="22">
        <v>948.9</v>
      </c>
      <c r="J50" s="22">
        <v>909</v>
      </c>
      <c r="K50" s="22">
        <v>489</v>
      </c>
      <c r="L50" s="22">
        <v>445</v>
      </c>
      <c r="M50" s="22">
        <v>536</v>
      </c>
      <c r="N50" s="22">
        <v>763</v>
      </c>
      <c r="O50" s="22">
        <v>765</v>
      </c>
      <c r="P50" s="22">
        <v>550</v>
      </c>
      <c r="Q50" s="22">
        <v>519</v>
      </c>
      <c r="R50" s="450">
        <v>536</v>
      </c>
    </row>
    <row r="51" spans="1:18" s="14" customFormat="1" ht="8.4499999999999993" customHeight="1">
      <c r="A51" s="67"/>
      <c r="B51" s="68"/>
      <c r="C51" s="68"/>
      <c r="D51" s="68"/>
      <c r="E51" s="2"/>
      <c r="F51" s="2"/>
      <c r="G51" s="2"/>
      <c r="H51" s="2"/>
      <c r="I51" s="2"/>
    </row>
    <row r="52" spans="1:18" ht="8.4499999999999993" customHeight="1"/>
    <row r="53" spans="1:18" ht="8.4499999999999993" customHeight="1"/>
    <row r="54" spans="1:18" s="70" customFormat="1" ht="8.4499999999999993" customHeight="1">
      <c r="A54" s="69"/>
      <c r="R54" s="514"/>
    </row>
    <row r="55" spans="1:18" ht="8.4499999999999993" customHeight="1"/>
    <row r="56" spans="1:18" ht="8.4499999999999993" customHeight="1"/>
    <row r="57" spans="1:18" ht="8.4499999999999993" customHeight="1"/>
    <row r="58" spans="1:18" ht="8.4499999999999993" customHeight="1"/>
  </sheetData>
  <phoneticPr fontId="0" type="noConversion"/>
  <printOptions horizontalCentered="1"/>
  <pageMargins left="0" right="0" top="0.42" bottom="0.23" header="0.5" footer="0.15"/>
  <pageSetup orientation="landscape" r:id="rId1"/>
  <headerFooter alignWithMargins="0">
    <oddFooter>&amp;R&amp;9&amp;A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AI116"/>
  <sheetViews>
    <sheetView topLeftCell="G79" zoomScaleNormal="100" zoomScaleSheetLayoutView="85" workbookViewId="0"/>
  </sheetViews>
  <sheetFormatPr defaultColWidth="7.7109375" defaultRowHeight="13.5"/>
  <cols>
    <col min="1" max="1" width="31.42578125" style="28" customWidth="1"/>
    <col min="2" max="2" width="8.42578125" style="28" customWidth="1"/>
    <col min="3" max="3" width="1.140625" style="28" customWidth="1"/>
    <col min="4" max="4" width="8.42578125" style="28" customWidth="1"/>
    <col min="5" max="5" width="1.140625" style="28" customWidth="1"/>
    <col min="6" max="6" width="8.42578125" style="28" customWidth="1"/>
    <col min="7" max="7" width="1.140625" style="28" customWidth="1"/>
    <col min="8" max="8" width="8.140625" style="28" customWidth="1"/>
    <col min="9" max="9" width="1.140625" style="28" customWidth="1"/>
    <col min="10" max="10" width="8.28515625" style="28" customWidth="1"/>
    <col min="11" max="11" width="1.42578125" style="29" customWidth="1"/>
    <col min="12" max="12" width="8.42578125" style="28" customWidth="1"/>
    <col min="13" max="13" width="1.140625" style="28" customWidth="1"/>
    <col min="14" max="14" width="8.28515625" style="28" customWidth="1"/>
    <col min="15" max="15" width="1.140625" style="28" customWidth="1"/>
    <col min="16" max="16" width="8.28515625" style="28" customWidth="1"/>
    <col min="17" max="17" width="1.140625" style="28" customWidth="1"/>
    <col min="18" max="18" width="8.28515625" style="28" customWidth="1"/>
    <col min="19" max="19" width="1.140625" style="28" customWidth="1"/>
    <col min="20" max="20" width="8.42578125" style="28" customWidth="1"/>
    <col min="21" max="21" width="1.42578125" style="29" customWidth="1"/>
    <col min="22" max="22" width="8.28515625" style="28" customWidth="1"/>
    <col min="23" max="23" width="1.140625" style="28" customWidth="1"/>
    <col min="24" max="24" width="8.28515625" style="28" customWidth="1"/>
    <col min="25" max="25" width="1.140625" style="28" customWidth="1"/>
    <col min="26" max="26" width="8.28515625" style="28" customWidth="1"/>
    <col min="27" max="27" width="1.140625" style="28" customWidth="1"/>
    <col min="28" max="28" width="8" style="28" customWidth="1"/>
    <col min="29" max="29" width="1.140625" style="28" customWidth="1"/>
    <col min="30" max="30" width="10.28515625" style="28" customWidth="1"/>
    <col min="31" max="31" width="1.42578125" style="29" customWidth="1"/>
    <col min="32" max="32" width="4.140625" style="29" customWidth="1"/>
    <col min="33" max="16384" width="7.7109375" style="28"/>
  </cols>
  <sheetData>
    <row r="1" spans="1:33" ht="9.9499999999999993" customHeight="1">
      <c r="A1" s="24" t="s">
        <v>58</v>
      </c>
    </row>
    <row r="2" spans="1:33" ht="9.9499999999999993" customHeight="1">
      <c r="A2" s="11" t="s">
        <v>38</v>
      </c>
      <c r="B2" s="29"/>
      <c r="C2" s="29"/>
      <c r="D2" s="29"/>
      <c r="E2" s="29"/>
      <c r="F2" s="29"/>
      <c r="G2" s="29"/>
      <c r="H2" s="29"/>
      <c r="I2" s="29"/>
      <c r="J2" s="29"/>
      <c r="N2" s="29"/>
      <c r="O2" s="29"/>
      <c r="P2" s="29"/>
      <c r="Q2" s="29"/>
      <c r="R2" s="29"/>
      <c r="S2" s="29"/>
      <c r="T2" s="29"/>
    </row>
    <row r="3" spans="1:33" ht="12.75" customHeight="1">
      <c r="AB3" s="29"/>
    </row>
    <row r="4" spans="1:33" s="5" customFormat="1" ht="12.75" customHeight="1" thickBot="1">
      <c r="A4" s="9"/>
      <c r="B4" s="31" t="s">
        <v>359</v>
      </c>
      <c r="C4" s="30"/>
      <c r="D4" s="30"/>
      <c r="E4" s="30"/>
      <c r="F4" s="30"/>
      <c r="G4" s="30"/>
      <c r="H4" s="30"/>
      <c r="I4" s="30"/>
      <c r="J4" s="30"/>
      <c r="K4" s="6"/>
      <c r="L4" s="9" t="s">
        <v>59</v>
      </c>
      <c r="M4" s="30"/>
      <c r="N4" s="30"/>
      <c r="O4" s="30"/>
      <c r="P4" s="30"/>
      <c r="Q4" s="30"/>
      <c r="R4" s="30"/>
      <c r="S4" s="30"/>
      <c r="T4" s="30"/>
      <c r="U4" s="6"/>
      <c r="V4" s="9" t="s">
        <v>360</v>
      </c>
      <c r="W4" s="30"/>
      <c r="X4" s="30"/>
      <c r="Y4" s="30"/>
      <c r="Z4" s="30"/>
      <c r="AA4" s="30"/>
      <c r="AB4" s="30"/>
      <c r="AC4" s="30"/>
      <c r="AD4" s="30"/>
      <c r="AE4" s="6"/>
      <c r="AF4" s="6"/>
    </row>
    <row r="5" spans="1:33" s="34" customFormat="1" ht="12.75" customHeight="1">
      <c r="A5" s="73"/>
      <c r="B5" s="74" t="s">
        <v>60</v>
      </c>
      <c r="C5" s="75"/>
      <c r="D5" s="75" t="s">
        <v>318</v>
      </c>
      <c r="E5" s="76"/>
      <c r="F5" s="75" t="s">
        <v>10</v>
      </c>
      <c r="G5" s="76"/>
      <c r="H5" s="76" t="s">
        <v>14</v>
      </c>
      <c r="I5" s="76"/>
      <c r="J5" s="77" t="s">
        <v>5</v>
      </c>
      <c r="K5" s="26"/>
      <c r="L5" s="74" t="s">
        <v>60</v>
      </c>
      <c r="M5" s="75"/>
      <c r="N5" s="75" t="s">
        <v>318</v>
      </c>
      <c r="O5" s="76"/>
      <c r="P5" s="75" t="s">
        <v>10</v>
      </c>
      <c r="Q5" s="76"/>
      <c r="R5" s="76" t="s">
        <v>14</v>
      </c>
      <c r="S5" s="76"/>
      <c r="T5" s="77" t="s">
        <v>5</v>
      </c>
      <c r="U5" s="26"/>
      <c r="V5" s="74" t="s">
        <v>60</v>
      </c>
      <c r="W5" s="75"/>
      <c r="X5" s="75" t="s">
        <v>318</v>
      </c>
      <c r="Y5" s="76"/>
      <c r="Z5" s="75" t="s">
        <v>10</v>
      </c>
      <c r="AA5" s="75"/>
      <c r="AB5" s="76" t="s">
        <v>14</v>
      </c>
      <c r="AC5" s="76"/>
      <c r="AD5" s="77" t="s">
        <v>5</v>
      </c>
      <c r="AE5" s="26"/>
      <c r="AF5" s="26"/>
    </row>
    <row r="6" spans="1:33" s="34" customFormat="1" ht="12.75" customHeight="1">
      <c r="A6" s="78"/>
      <c r="B6" s="79"/>
      <c r="C6" s="33"/>
      <c r="D6" s="33"/>
      <c r="E6" s="32"/>
      <c r="F6" s="33"/>
      <c r="G6" s="32"/>
      <c r="H6" s="32" t="s">
        <v>114</v>
      </c>
      <c r="I6" s="32"/>
      <c r="J6" s="80"/>
      <c r="K6" s="26"/>
      <c r="L6" s="79"/>
      <c r="M6" s="33"/>
      <c r="N6" s="33"/>
      <c r="O6" s="32"/>
      <c r="P6" s="33"/>
      <c r="Q6" s="32"/>
      <c r="R6" s="32" t="s">
        <v>114</v>
      </c>
      <c r="S6" s="32"/>
      <c r="T6" s="80"/>
      <c r="U6" s="26"/>
      <c r="V6" s="79"/>
      <c r="W6" s="33"/>
      <c r="X6" s="33"/>
      <c r="Y6" s="32"/>
      <c r="Z6" s="33"/>
      <c r="AA6" s="33"/>
      <c r="AB6" s="32" t="s">
        <v>114</v>
      </c>
      <c r="AC6" s="32"/>
      <c r="AD6" s="80"/>
      <c r="AE6" s="26"/>
      <c r="AF6" s="26"/>
    </row>
    <row r="7" spans="1:33" s="38" customFormat="1" ht="13.5" customHeight="1" thickBot="1">
      <c r="A7" s="59" t="s">
        <v>316</v>
      </c>
      <c r="B7" s="46">
        <v>206</v>
      </c>
      <c r="C7" s="35"/>
      <c r="D7" s="47">
        <v>11</v>
      </c>
      <c r="E7" s="36"/>
      <c r="F7" s="47">
        <v>8</v>
      </c>
      <c r="G7" s="36"/>
      <c r="H7" s="47">
        <v>0</v>
      </c>
      <c r="I7" s="36"/>
      <c r="J7" s="37">
        <v>225</v>
      </c>
      <c r="K7" s="4"/>
      <c r="L7" s="111">
        <v>4889</v>
      </c>
      <c r="M7" s="632"/>
      <c r="N7" s="112">
        <v>1237</v>
      </c>
      <c r="O7" s="112"/>
      <c r="P7" s="112">
        <v>1198</v>
      </c>
      <c r="Q7" s="112"/>
      <c r="R7" s="112">
        <v>14</v>
      </c>
      <c r="S7" s="112"/>
      <c r="T7" s="37">
        <v>7338</v>
      </c>
      <c r="U7" s="4"/>
      <c r="V7" s="111">
        <v>1021</v>
      </c>
      <c r="W7" s="112"/>
      <c r="X7" s="112">
        <v>217</v>
      </c>
      <c r="Y7" s="112"/>
      <c r="Z7" s="112">
        <v>208</v>
      </c>
      <c r="AA7" s="112"/>
      <c r="AB7" s="112">
        <v>2</v>
      </c>
      <c r="AC7" s="112"/>
      <c r="AD7" s="113">
        <v>1448</v>
      </c>
      <c r="AE7" s="4"/>
      <c r="AF7" s="14"/>
      <c r="AG7" s="55"/>
    </row>
    <row r="8" spans="1:33" s="38" customFormat="1" ht="13.5" customHeight="1">
      <c r="A8" s="57" t="s">
        <v>74</v>
      </c>
      <c r="B8" s="23">
        <v>11</v>
      </c>
      <c r="C8" s="39"/>
      <c r="D8" s="44">
        <v>-1</v>
      </c>
      <c r="E8" s="7"/>
      <c r="F8" s="44">
        <v>-2</v>
      </c>
      <c r="G8" s="7"/>
      <c r="H8" s="44">
        <v>0</v>
      </c>
      <c r="I8" s="7"/>
      <c r="J8" s="40">
        <v>8</v>
      </c>
      <c r="K8" s="4"/>
      <c r="L8" s="108">
        <v>-378</v>
      </c>
      <c r="M8" s="114"/>
      <c r="N8" s="115">
        <v>-447</v>
      </c>
      <c r="O8" s="1"/>
      <c r="P8" s="115">
        <v>-105</v>
      </c>
      <c r="Q8" s="1"/>
      <c r="R8" s="115">
        <v>3</v>
      </c>
      <c r="S8" s="1"/>
      <c r="T8" s="40">
        <v>-927</v>
      </c>
      <c r="U8" s="4"/>
      <c r="V8" s="108">
        <v>-53</v>
      </c>
      <c r="W8" s="114"/>
      <c r="X8" s="115">
        <v>-76</v>
      </c>
      <c r="Y8" s="1"/>
      <c r="Z8" s="115">
        <v>-19</v>
      </c>
      <c r="AA8" s="1"/>
      <c r="AB8" s="115">
        <v>1</v>
      </c>
      <c r="AC8" s="1"/>
      <c r="AD8" s="40">
        <v>-147</v>
      </c>
      <c r="AE8" s="4"/>
      <c r="AF8" s="14"/>
      <c r="AG8" s="55"/>
    </row>
    <row r="9" spans="1:33" s="38" customFormat="1" ht="13.5" customHeight="1">
      <c r="A9" s="57" t="s">
        <v>75</v>
      </c>
      <c r="B9" s="23">
        <v>21</v>
      </c>
      <c r="C9" s="39"/>
      <c r="D9" s="17">
        <v>0</v>
      </c>
      <c r="E9" s="7"/>
      <c r="F9" s="44">
        <v>0</v>
      </c>
      <c r="G9" s="7"/>
      <c r="H9" s="44">
        <v>0</v>
      </c>
      <c r="I9" s="7"/>
      <c r="J9" s="40">
        <v>21</v>
      </c>
      <c r="K9" s="4"/>
      <c r="L9" s="108">
        <v>450</v>
      </c>
      <c r="M9" s="114"/>
      <c r="N9" s="115">
        <v>0</v>
      </c>
      <c r="O9" s="1"/>
      <c r="P9" s="116">
        <v>0</v>
      </c>
      <c r="Q9" s="115"/>
      <c r="R9" s="115">
        <v>0</v>
      </c>
      <c r="S9" s="1"/>
      <c r="T9" s="40">
        <v>450</v>
      </c>
      <c r="U9" s="4"/>
      <c r="V9" s="108">
        <v>96</v>
      </c>
      <c r="W9" s="114"/>
      <c r="X9" s="115">
        <v>0</v>
      </c>
      <c r="Y9" s="1"/>
      <c r="Z9" s="115">
        <v>0</v>
      </c>
      <c r="AA9" s="1"/>
      <c r="AB9" s="1">
        <v>0</v>
      </c>
      <c r="AC9" s="1"/>
      <c r="AD9" s="40">
        <v>96</v>
      </c>
      <c r="AE9" s="4"/>
      <c r="AF9" s="14"/>
      <c r="AG9" s="55"/>
    </row>
    <row r="10" spans="1:33" s="38" customFormat="1" ht="13.5" customHeight="1">
      <c r="A10" s="57" t="s">
        <v>76</v>
      </c>
      <c r="B10" s="23">
        <v>77</v>
      </c>
      <c r="C10" s="39"/>
      <c r="D10" s="44">
        <v>20</v>
      </c>
      <c r="E10" s="7"/>
      <c r="F10" s="17">
        <v>0</v>
      </c>
      <c r="G10" s="7"/>
      <c r="H10" s="17">
        <v>0</v>
      </c>
      <c r="I10" s="7"/>
      <c r="J10" s="40">
        <v>97</v>
      </c>
      <c r="K10" s="4"/>
      <c r="L10" s="108">
        <v>1925</v>
      </c>
      <c r="M10" s="114"/>
      <c r="N10" s="115">
        <v>847</v>
      </c>
      <c r="O10" s="115"/>
      <c r="P10" s="116">
        <v>0</v>
      </c>
      <c r="Q10" s="115"/>
      <c r="R10" s="116">
        <v>0</v>
      </c>
      <c r="S10" s="1"/>
      <c r="T10" s="40">
        <v>2772</v>
      </c>
      <c r="U10" s="4"/>
      <c r="V10" s="108">
        <v>398</v>
      </c>
      <c r="W10" s="114"/>
      <c r="X10" s="115">
        <v>161</v>
      </c>
      <c r="Y10" s="1"/>
      <c r="Z10" s="116">
        <v>0</v>
      </c>
      <c r="AA10" s="1"/>
      <c r="AB10" s="116">
        <v>0</v>
      </c>
      <c r="AC10" s="1"/>
      <c r="AD10" s="40">
        <v>559</v>
      </c>
      <c r="AE10" s="4"/>
      <c r="AF10" s="14"/>
      <c r="AG10" s="55"/>
    </row>
    <row r="11" spans="1:33" s="38" customFormat="1" ht="13.5" customHeight="1">
      <c r="A11" s="57" t="s">
        <v>77</v>
      </c>
      <c r="B11" s="23">
        <v>-9</v>
      </c>
      <c r="C11" s="39"/>
      <c r="D11" s="17">
        <v>0</v>
      </c>
      <c r="E11" s="7"/>
      <c r="F11" s="17">
        <v>0</v>
      </c>
      <c r="G11" s="7"/>
      <c r="H11" s="17">
        <v>0</v>
      </c>
      <c r="I11" s="7"/>
      <c r="J11" s="40">
        <v>-9</v>
      </c>
      <c r="K11" s="4"/>
      <c r="L11" s="108">
        <v>-114</v>
      </c>
      <c r="M11" s="114"/>
      <c r="N11" s="116">
        <v>-5</v>
      </c>
      <c r="O11" s="115"/>
      <c r="P11" s="116">
        <v>0</v>
      </c>
      <c r="Q11" s="115"/>
      <c r="R11" s="116">
        <v>0</v>
      </c>
      <c r="S11" s="1"/>
      <c r="T11" s="40">
        <v>-119</v>
      </c>
      <c r="U11" s="4"/>
      <c r="V11" s="108">
        <v>-28</v>
      </c>
      <c r="W11" s="114"/>
      <c r="X11" s="116">
        <v>-1</v>
      </c>
      <c r="Y11" s="1"/>
      <c r="Z11" s="116">
        <v>0</v>
      </c>
      <c r="AA11" s="1"/>
      <c r="AB11" s="116">
        <v>0</v>
      </c>
      <c r="AC11" s="1"/>
      <c r="AD11" s="40">
        <v>-29</v>
      </c>
      <c r="AE11" s="4"/>
      <c r="AF11" s="14"/>
      <c r="AG11" s="55"/>
    </row>
    <row r="12" spans="1:33" s="38" customFormat="1" ht="13.5" customHeight="1">
      <c r="A12" s="58" t="s">
        <v>78</v>
      </c>
      <c r="B12" s="42">
        <v>-26</v>
      </c>
      <c r="C12" s="41"/>
      <c r="D12" s="45">
        <v>-2</v>
      </c>
      <c r="E12" s="3"/>
      <c r="F12" s="45">
        <v>-1</v>
      </c>
      <c r="G12" s="3"/>
      <c r="H12" s="45">
        <v>0</v>
      </c>
      <c r="I12" s="3"/>
      <c r="J12" s="43">
        <v>-29</v>
      </c>
      <c r="K12" s="4"/>
      <c r="L12" s="117">
        <v>-422</v>
      </c>
      <c r="M12" s="118"/>
      <c r="N12" s="119">
        <v>-82</v>
      </c>
      <c r="O12" s="120"/>
      <c r="P12" s="119">
        <v>-107</v>
      </c>
      <c r="Q12" s="120"/>
      <c r="R12" s="119">
        <v>-5</v>
      </c>
      <c r="S12" s="120"/>
      <c r="T12" s="43">
        <v>-616</v>
      </c>
      <c r="U12" s="4"/>
      <c r="V12" s="117">
        <v>-96</v>
      </c>
      <c r="W12" s="118"/>
      <c r="X12" s="119">
        <v>-15</v>
      </c>
      <c r="Y12" s="120"/>
      <c r="Z12" s="119">
        <v>-19</v>
      </c>
      <c r="AA12" s="120"/>
      <c r="AB12" s="119">
        <v>-1</v>
      </c>
      <c r="AC12" s="120"/>
      <c r="AD12" s="43">
        <v>-131</v>
      </c>
      <c r="AE12" s="4"/>
      <c r="AF12" s="14"/>
      <c r="AG12" s="55"/>
    </row>
    <row r="13" spans="1:33" s="38" customFormat="1" ht="13.5" customHeight="1" thickBot="1">
      <c r="A13" s="59" t="s">
        <v>315</v>
      </c>
      <c r="B13" s="46">
        <v>280</v>
      </c>
      <c r="C13" s="35"/>
      <c r="D13" s="47">
        <v>28</v>
      </c>
      <c r="E13" s="36"/>
      <c r="F13" s="47">
        <v>5</v>
      </c>
      <c r="G13" s="36"/>
      <c r="H13" s="47">
        <v>0</v>
      </c>
      <c r="I13" s="36"/>
      <c r="J13" s="37">
        <v>313</v>
      </c>
      <c r="K13" s="4"/>
      <c r="L13" s="111">
        <v>6350</v>
      </c>
      <c r="M13" s="632"/>
      <c r="N13" s="112">
        <v>1550</v>
      </c>
      <c r="O13" s="112"/>
      <c r="P13" s="112">
        <v>986</v>
      </c>
      <c r="Q13" s="112"/>
      <c r="R13" s="112">
        <v>12</v>
      </c>
      <c r="S13" s="112"/>
      <c r="T13" s="37">
        <v>8898</v>
      </c>
      <c r="U13" s="4"/>
      <c r="V13" s="111">
        <v>1338</v>
      </c>
      <c r="W13" s="112"/>
      <c r="X13" s="112">
        <v>286</v>
      </c>
      <c r="Y13" s="112"/>
      <c r="Z13" s="112">
        <v>170</v>
      </c>
      <c r="AA13" s="112"/>
      <c r="AB13" s="112">
        <v>2</v>
      </c>
      <c r="AC13" s="112"/>
      <c r="AD13" s="113">
        <v>1796</v>
      </c>
      <c r="AE13" s="4"/>
      <c r="AF13" s="14"/>
      <c r="AG13" s="55"/>
    </row>
    <row r="14" spans="1:33" s="38" customFormat="1" ht="13.5" customHeight="1">
      <c r="A14" s="57" t="s">
        <v>74</v>
      </c>
      <c r="B14" s="23">
        <v>19</v>
      </c>
      <c r="C14" s="39"/>
      <c r="D14" s="44">
        <v>0</v>
      </c>
      <c r="E14" s="7"/>
      <c r="F14" s="44">
        <v>0</v>
      </c>
      <c r="G14" s="7"/>
      <c r="H14" s="44">
        <v>0</v>
      </c>
      <c r="I14" s="7"/>
      <c r="J14" s="40">
        <v>19</v>
      </c>
      <c r="K14" s="4"/>
      <c r="L14" s="108">
        <v>-222</v>
      </c>
      <c r="M14" s="114"/>
      <c r="N14" s="115">
        <v>-30</v>
      </c>
      <c r="O14" s="1"/>
      <c r="P14" s="115">
        <v>-89</v>
      </c>
      <c r="Q14" s="1"/>
      <c r="R14" s="115">
        <v>2</v>
      </c>
      <c r="S14" s="1"/>
      <c r="T14" s="40">
        <v>-339</v>
      </c>
      <c r="U14" s="4"/>
      <c r="V14" s="108">
        <v>-18</v>
      </c>
      <c r="W14" s="114"/>
      <c r="X14" s="115">
        <v>-5</v>
      </c>
      <c r="Y14" s="1"/>
      <c r="Z14" s="115">
        <v>-15</v>
      </c>
      <c r="AA14" s="1"/>
      <c r="AB14" s="115">
        <v>0</v>
      </c>
      <c r="AC14" s="1"/>
      <c r="AD14" s="40">
        <v>-38</v>
      </c>
      <c r="AE14" s="4"/>
      <c r="AF14" s="14"/>
      <c r="AG14" s="55"/>
    </row>
    <row r="15" spans="1:33" s="38" customFormat="1" ht="13.5" customHeight="1">
      <c r="A15" s="57" t="s">
        <v>75</v>
      </c>
      <c r="B15" s="23">
        <v>0</v>
      </c>
      <c r="C15" s="39"/>
      <c r="D15" s="17">
        <v>0</v>
      </c>
      <c r="E15" s="7"/>
      <c r="F15" s="44">
        <v>0</v>
      </c>
      <c r="G15" s="7"/>
      <c r="H15" s="44">
        <v>0</v>
      </c>
      <c r="I15" s="7"/>
      <c r="J15" s="40">
        <v>0</v>
      </c>
      <c r="K15" s="4"/>
      <c r="L15" s="108">
        <v>0</v>
      </c>
      <c r="M15" s="114"/>
      <c r="N15" s="116">
        <v>0</v>
      </c>
      <c r="O15" s="1"/>
      <c r="P15" s="116">
        <v>0</v>
      </c>
      <c r="Q15" s="115"/>
      <c r="R15" s="116">
        <v>0</v>
      </c>
      <c r="S15" s="1"/>
      <c r="T15" s="40">
        <v>0</v>
      </c>
      <c r="U15" s="4"/>
      <c r="V15" s="108">
        <v>0</v>
      </c>
      <c r="W15" s="114"/>
      <c r="X15" s="116">
        <v>0</v>
      </c>
      <c r="Y15" s="1"/>
      <c r="Z15" s="116">
        <v>0</v>
      </c>
      <c r="AA15" s="1"/>
      <c r="AB15" s="116">
        <v>0</v>
      </c>
      <c r="AC15" s="1"/>
      <c r="AD15" s="40">
        <v>0</v>
      </c>
      <c r="AE15" s="4"/>
      <c r="AF15" s="14"/>
      <c r="AG15" s="55"/>
    </row>
    <row r="16" spans="1:33" s="38" customFormat="1" ht="13.5" customHeight="1">
      <c r="A16" s="57" t="s">
        <v>76</v>
      </c>
      <c r="B16" s="23">
        <v>241</v>
      </c>
      <c r="C16" s="39"/>
      <c r="D16" s="44">
        <v>3</v>
      </c>
      <c r="E16" s="7"/>
      <c r="F16" s="17">
        <v>2</v>
      </c>
      <c r="G16" s="7"/>
      <c r="H16" s="17">
        <v>0</v>
      </c>
      <c r="I16" s="7"/>
      <c r="J16" s="40">
        <v>246</v>
      </c>
      <c r="K16" s="4"/>
      <c r="L16" s="108">
        <v>821</v>
      </c>
      <c r="M16" s="114"/>
      <c r="N16" s="115">
        <v>3</v>
      </c>
      <c r="O16" s="115"/>
      <c r="P16" s="116">
        <v>63</v>
      </c>
      <c r="Q16" s="115"/>
      <c r="R16" s="116">
        <v>8</v>
      </c>
      <c r="S16" s="1"/>
      <c r="T16" s="40">
        <v>895</v>
      </c>
      <c r="U16" s="4"/>
      <c r="V16" s="108">
        <v>379</v>
      </c>
      <c r="W16" s="114"/>
      <c r="X16" s="115">
        <v>3</v>
      </c>
      <c r="Y16" s="1"/>
      <c r="Z16" s="116">
        <v>12</v>
      </c>
      <c r="AA16" s="1"/>
      <c r="AB16" s="116">
        <v>1</v>
      </c>
      <c r="AC16" s="1"/>
      <c r="AD16" s="40">
        <v>395</v>
      </c>
      <c r="AE16" s="4"/>
      <c r="AF16" s="14"/>
      <c r="AG16" s="55"/>
    </row>
    <row r="17" spans="1:33" s="38" customFormat="1" ht="13.5" customHeight="1">
      <c r="A17" s="57" t="s">
        <v>77</v>
      </c>
      <c r="B17" s="23">
        <v>-1</v>
      </c>
      <c r="C17" s="39"/>
      <c r="D17" s="17">
        <v>0</v>
      </c>
      <c r="E17" s="7"/>
      <c r="F17" s="17">
        <v>0</v>
      </c>
      <c r="G17" s="7"/>
      <c r="H17" s="17">
        <v>0</v>
      </c>
      <c r="I17" s="7"/>
      <c r="J17" s="40">
        <v>-1</v>
      </c>
      <c r="K17" s="4"/>
      <c r="L17" s="108">
        <v>-34</v>
      </c>
      <c r="M17" s="114"/>
      <c r="N17" s="116">
        <v>-316</v>
      </c>
      <c r="O17" s="115"/>
      <c r="P17" s="116">
        <v>0</v>
      </c>
      <c r="Q17" s="115"/>
      <c r="R17" s="116">
        <v>0</v>
      </c>
      <c r="S17" s="1"/>
      <c r="T17" s="40">
        <v>-350</v>
      </c>
      <c r="U17" s="4"/>
      <c r="V17" s="108">
        <v>-7</v>
      </c>
      <c r="W17" s="114"/>
      <c r="X17" s="1">
        <v>-53</v>
      </c>
      <c r="Y17" s="1"/>
      <c r="Z17" s="116">
        <v>0</v>
      </c>
      <c r="AA17" s="1"/>
      <c r="AB17" s="116">
        <v>0</v>
      </c>
      <c r="AC17" s="1"/>
      <c r="AD17" s="40">
        <v>-60</v>
      </c>
      <c r="AE17" s="4"/>
      <c r="AF17" s="14"/>
      <c r="AG17" s="55"/>
    </row>
    <row r="18" spans="1:33" s="38" customFormat="1" ht="13.5" customHeight="1">
      <c r="A18" s="58" t="s">
        <v>78</v>
      </c>
      <c r="B18" s="42">
        <v>-34</v>
      </c>
      <c r="C18" s="41"/>
      <c r="D18" s="45">
        <v>-3</v>
      </c>
      <c r="E18" s="3"/>
      <c r="F18" s="45">
        <v>-2</v>
      </c>
      <c r="G18" s="3"/>
      <c r="H18" s="45">
        <v>0</v>
      </c>
      <c r="I18" s="3"/>
      <c r="J18" s="43">
        <v>-39</v>
      </c>
      <c r="K18" s="4"/>
      <c r="L18" s="117">
        <v>-423</v>
      </c>
      <c r="M18" s="118"/>
      <c r="N18" s="119">
        <v>-73</v>
      </c>
      <c r="O18" s="120"/>
      <c r="P18" s="119">
        <v>-133</v>
      </c>
      <c r="Q18" s="120"/>
      <c r="R18" s="119">
        <v>-5</v>
      </c>
      <c r="S18" s="120"/>
      <c r="T18" s="43">
        <v>-634</v>
      </c>
      <c r="U18" s="4"/>
      <c r="V18" s="117">
        <v>-104</v>
      </c>
      <c r="W18" s="118"/>
      <c r="X18" s="119">
        <v>-15</v>
      </c>
      <c r="Y18" s="120"/>
      <c r="Z18" s="119">
        <v>-24</v>
      </c>
      <c r="AA18" s="120"/>
      <c r="AB18" s="119">
        <v>0</v>
      </c>
      <c r="AC18" s="120"/>
      <c r="AD18" s="43">
        <v>-143</v>
      </c>
      <c r="AE18" s="4"/>
      <c r="AF18" s="14"/>
      <c r="AG18" s="55"/>
    </row>
    <row r="19" spans="1:33" s="38" customFormat="1" ht="13.5" customHeight="1" thickBot="1">
      <c r="A19" s="59" t="s">
        <v>137</v>
      </c>
      <c r="B19" s="46">
        <v>505</v>
      </c>
      <c r="C19" s="35"/>
      <c r="D19" s="47">
        <v>28</v>
      </c>
      <c r="E19" s="36"/>
      <c r="F19" s="47">
        <v>5</v>
      </c>
      <c r="G19" s="36"/>
      <c r="H19" s="47">
        <v>0</v>
      </c>
      <c r="I19" s="36"/>
      <c r="J19" s="37">
        <v>538</v>
      </c>
      <c r="K19" s="4"/>
      <c r="L19" s="616">
        <v>6492</v>
      </c>
      <c r="M19" s="617"/>
      <c r="N19" s="618">
        <v>1134</v>
      </c>
      <c r="O19" s="618"/>
      <c r="P19" s="618">
        <v>827</v>
      </c>
      <c r="Q19" s="618"/>
      <c r="R19" s="618">
        <v>17</v>
      </c>
      <c r="S19" s="618"/>
      <c r="T19" s="619">
        <v>8470</v>
      </c>
      <c r="U19" s="4"/>
      <c r="V19" s="616">
        <v>1588</v>
      </c>
      <c r="W19" s="618"/>
      <c r="X19" s="618">
        <v>216</v>
      </c>
      <c r="Y19" s="618"/>
      <c r="Z19" s="618">
        <v>143</v>
      </c>
      <c r="AA19" s="618"/>
      <c r="AB19" s="618">
        <v>3</v>
      </c>
      <c r="AC19" s="618"/>
      <c r="AD19" s="619">
        <v>1950</v>
      </c>
      <c r="AE19" s="4"/>
      <c r="AF19" s="14"/>
      <c r="AG19" s="55"/>
    </row>
    <row r="20" spans="1:33" s="38" customFormat="1" ht="13.5" customHeight="1">
      <c r="A20" s="57" t="s">
        <v>74</v>
      </c>
      <c r="B20" s="23">
        <v>15</v>
      </c>
      <c r="C20" s="39"/>
      <c r="D20" s="44">
        <v>-5</v>
      </c>
      <c r="E20" s="7"/>
      <c r="F20" s="44">
        <v>0</v>
      </c>
      <c r="G20" s="7"/>
      <c r="H20" s="44">
        <v>0</v>
      </c>
      <c r="I20" s="7"/>
      <c r="J20" s="40">
        <v>10</v>
      </c>
      <c r="K20" s="4"/>
      <c r="L20" s="575">
        <v>-344</v>
      </c>
      <c r="M20" s="620"/>
      <c r="N20" s="44">
        <v>-50</v>
      </c>
      <c r="O20" s="44"/>
      <c r="P20" s="44">
        <v>-24</v>
      </c>
      <c r="Q20" s="44"/>
      <c r="R20" s="44">
        <v>1</v>
      </c>
      <c r="S20" s="44"/>
      <c r="T20" s="576">
        <v>-417</v>
      </c>
      <c r="U20" s="4"/>
      <c r="V20" s="575">
        <v>-43</v>
      </c>
      <c r="W20" s="620"/>
      <c r="X20" s="44">
        <v>-13</v>
      </c>
      <c r="Y20" s="44"/>
      <c r="Z20" s="44">
        <v>-4</v>
      </c>
      <c r="AA20" s="44"/>
      <c r="AB20" s="44">
        <v>0</v>
      </c>
      <c r="AC20" s="44"/>
      <c r="AD20" s="576">
        <v>-60</v>
      </c>
      <c r="AE20" s="4"/>
      <c r="AF20" s="14"/>
    </row>
    <row r="21" spans="1:33" s="38" customFormat="1" ht="13.5" customHeight="1">
      <c r="A21" s="57" t="s">
        <v>75</v>
      </c>
      <c r="B21" s="23">
        <v>0</v>
      </c>
      <c r="C21" s="39"/>
      <c r="D21" s="17">
        <v>0</v>
      </c>
      <c r="E21" s="7"/>
      <c r="F21" s="44">
        <v>0</v>
      </c>
      <c r="G21" s="7"/>
      <c r="H21" s="44">
        <v>0</v>
      </c>
      <c r="I21" s="7"/>
      <c r="J21" s="40">
        <v>0</v>
      </c>
      <c r="K21" s="4"/>
      <c r="L21" s="575">
        <v>3</v>
      </c>
      <c r="M21" s="620"/>
      <c r="N21" s="20">
        <v>0</v>
      </c>
      <c r="O21" s="44"/>
      <c r="P21" s="20">
        <v>0</v>
      </c>
      <c r="Q21" s="44"/>
      <c r="R21" s="20">
        <v>0</v>
      </c>
      <c r="S21" s="44"/>
      <c r="T21" s="576">
        <v>3</v>
      </c>
      <c r="U21" s="4"/>
      <c r="V21" s="575">
        <v>1</v>
      </c>
      <c r="W21" s="620"/>
      <c r="X21" s="20">
        <v>0</v>
      </c>
      <c r="Y21" s="44"/>
      <c r="Z21" s="20">
        <v>0</v>
      </c>
      <c r="AA21" s="44"/>
      <c r="AB21" s="20">
        <v>0</v>
      </c>
      <c r="AC21" s="44"/>
      <c r="AD21" s="576">
        <v>1</v>
      </c>
      <c r="AE21" s="4"/>
      <c r="AF21" s="14"/>
    </row>
    <row r="22" spans="1:33" s="38" customFormat="1" ht="13.5" customHeight="1">
      <c r="A22" s="57" t="s">
        <v>76</v>
      </c>
      <c r="B22" s="23">
        <v>268</v>
      </c>
      <c r="C22" s="39"/>
      <c r="D22" s="44">
        <v>-1</v>
      </c>
      <c r="E22" s="7"/>
      <c r="F22" s="17">
        <v>0</v>
      </c>
      <c r="G22" s="7"/>
      <c r="H22" s="17">
        <v>0</v>
      </c>
      <c r="I22" s="7"/>
      <c r="J22" s="40">
        <v>267</v>
      </c>
      <c r="K22" s="4"/>
      <c r="L22" s="575">
        <v>635</v>
      </c>
      <c r="M22" s="620"/>
      <c r="N22" s="44">
        <v>0</v>
      </c>
      <c r="O22" s="44"/>
      <c r="P22" s="20">
        <v>75</v>
      </c>
      <c r="Q22" s="44"/>
      <c r="R22" s="20">
        <v>4</v>
      </c>
      <c r="S22" s="44"/>
      <c r="T22" s="576">
        <v>714</v>
      </c>
      <c r="U22" s="4"/>
      <c r="V22" s="575">
        <v>374</v>
      </c>
      <c r="W22" s="620"/>
      <c r="X22" s="44">
        <v>0</v>
      </c>
      <c r="Y22" s="44"/>
      <c r="Z22" s="20">
        <v>12</v>
      </c>
      <c r="AA22" s="44"/>
      <c r="AB22" s="20">
        <v>1</v>
      </c>
      <c r="AC22" s="44"/>
      <c r="AD22" s="576">
        <v>387</v>
      </c>
      <c r="AE22" s="4"/>
      <c r="AF22" s="14"/>
    </row>
    <row r="23" spans="1:33" s="38" customFormat="1" ht="13.5" customHeight="1">
      <c r="A23" s="57" t="s">
        <v>77</v>
      </c>
      <c r="B23" s="23">
        <v>-14</v>
      </c>
      <c r="C23" s="39"/>
      <c r="D23" s="17">
        <v>0</v>
      </c>
      <c r="E23" s="7"/>
      <c r="F23" s="17">
        <v>0</v>
      </c>
      <c r="G23" s="7"/>
      <c r="H23" s="17">
        <v>0</v>
      </c>
      <c r="I23" s="7"/>
      <c r="J23" s="40">
        <v>-14</v>
      </c>
      <c r="K23" s="4"/>
      <c r="L23" s="575">
        <v>-324</v>
      </c>
      <c r="M23" s="620"/>
      <c r="N23" s="20">
        <v>0</v>
      </c>
      <c r="O23" s="44"/>
      <c r="P23" s="20">
        <v>0</v>
      </c>
      <c r="Q23" s="44"/>
      <c r="R23" s="20">
        <v>0</v>
      </c>
      <c r="S23" s="44"/>
      <c r="T23" s="576">
        <v>-324</v>
      </c>
      <c r="U23" s="4"/>
      <c r="V23" s="575">
        <v>-68</v>
      </c>
      <c r="W23" s="620"/>
      <c r="X23" s="44">
        <v>0</v>
      </c>
      <c r="Y23" s="44"/>
      <c r="Z23" s="20">
        <v>0</v>
      </c>
      <c r="AA23" s="44"/>
      <c r="AB23" s="20">
        <v>0</v>
      </c>
      <c r="AC23" s="44"/>
      <c r="AD23" s="576">
        <v>-68</v>
      </c>
      <c r="AE23" s="4"/>
      <c r="AF23" s="14"/>
    </row>
    <row r="24" spans="1:33" s="38" customFormat="1" ht="13.5" customHeight="1">
      <c r="A24" s="58" t="s">
        <v>78</v>
      </c>
      <c r="B24" s="42">
        <v>-52</v>
      </c>
      <c r="C24" s="41"/>
      <c r="D24" s="45">
        <v>-3</v>
      </c>
      <c r="E24" s="3"/>
      <c r="F24" s="45">
        <v>-1</v>
      </c>
      <c r="G24" s="3"/>
      <c r="H24" s="45">
        <v>0</v>
      </c>
      <c r="I24" s="3"/>
      <c r="J24" s="43">
        <v>-56</v>
      </c>
      <c r="K24" s="4"/>
      <c r="L24" s="575">
        <v>-416</v>
      </c>
      <c r="M24" s="620"/>
      <c r="N24" s="44">
        <v>-48</v>
      </c>
      <c r="O24" s="44"/>
      <c r="P24" s="44">
        <v>-127</v>
      </c>
      <c r="Q24" s="44"/>
      <c r="R24" s="44">
        <v>-4</v>
      </c>
      <c r="S24" s="44"/>
      <c r="T24" s="576">
        <v>-595</v>
      </c>
      <c r="U24" s="4"/>
      <c r="V24" s="575">
        <v>-122</v>
      </c>
      <c r="W24" s="620"/>
      <c r="X24" s="44">
        <v>-11</v>
      </c>
      <c r="Y24" s="44"/>
      <c r="Z24" s="44">
        <v>-22</v>
      </c>
      <c r="AA24" s="44"/>
      <c r="AB24" s="44">
        <v>-1</v>
      </c>
      <c r="AC24" s="44"/>
      <c r="AD24" s="576">
        <v>-156</v>
      </c>
      <c r="AE24" s="4"/>
      <c r="AF24" s="14"/>
    </row>
    <row r="25" spans="1:33" s="38" customFormat="1" ht="13.5" customHeight="1" thickBot="1">
      <c r="A25" s="59" t="s">
        <v>144</v>
      </c>
      <c r="B25" s="46">
        <v>722</v>
      </c>
      <c r="C25" s="35"/>
      <c r="D25" s="47">
        <v>19</v>
      </c>
      <c r="E25" s="36"/>
      <c r="F25" s="47">
        <v>4</v>
      </c>
      <c r="G25" s="36"/>
      <c r="H25" s="47">
        <v>0</v>
      </c>
      <c r="I25" s="36"/>
      <c r="J25" s="37">
        <v>745</v>
      </c>
      <c r="K25" s="4"/>
      <c r="L25" s="616">
        <v>6046</v>
      </c>
      <c r="M25" s="617"/>
      <c r="N25" s="618">
        <v>1036</v>
      </c>
      <c r="O25" s="618"/>
      <c r="P25" s="618">
        <v>751</v>
      </c>
      <c r="Q25" s="618"/>
      <c r="R25" s="618">
        <v>18</v>
      </c>
      <c r="S25" s="618"/>
      <c r="T25" s="619">
        <v>7851</v>
      </c>
      <c r="U25" s="4"/>
      <c r="V25" s="616">
        <v>1730</v>
      </c>
      <c r="W25" s="618"/>
      <c r="X25" s="618">
        <v>192</v>
      </c>
      <c r="Y25" s="618"/>
      <c r="Z25" s="618">
        <v>129</v>
      </c>
      <c r="AA25" s="618"/>
      <c r="AB25" s="618">
        <v>3</v>
      </c>
      <c r="AC25" s="618"/>
      <c r="AD25" s="619">
        <v>2054</v>
      </c>
      <c r="AE25" s="4"/>
      <c r="AF25" s="14"/>
    </row>
    <row r="26" spans="1:33" s="38" customFormat="1" ht="13.5" customHeight="1">
      <c r="A26" s="57" t="s">
        <v>74</v>
      </c>
      <c r="B26" s="23">
        <v>51</v>
      </c>
      <c r="C26" s="39"/>
      <c r="D26" s="44">
        <v>-1</v>
      </c>
      <c r="E26" s="7"/>
      <c r="F26" s="44">
        <v>0</v>
      </c>
      <c r="G26" s="7"/>
      <c r="H26" s="44">
        <v>0</v>
      </c>
      <c r="I26" s="7"/>
      <c r="J26" s="40">
        <v>50</v>
      </c>
      <c r="K26" s="4"/>
      <c r="L26" s="575">
        <v>-1736</v>
      </c>
      <c r="M26" s="620"/>
      <c r="N26" s="44">
        <v>-895</v>
      </c>
      <c r="O26" s="44"/>
      <c r="P26" s="44">
        <v>-24</v>
      </c>
      <c r="Q26" s="44"/>
      <c r="R26" s="44">
        <v>2</v>
      </c>
      <c r="S26" s="44"/>
      <c r="T26" s="576">
        <v>-2653</v>
      </c>
      <c r="U26" s="4"/>
      <c r="V26" s="575">
        <v>-238</v>
      </c>
      <c r="W26" s="620"/>
      <c r="X26" s="44">
        <v>-151</v>
      </c>
      <c r="Y26" s="44"/>
      <c r="Z26" s="44">
        <v>-4</v>
      </c>
      <c r="AA26" s="44"/>
      <c r="AB26" s="44">
        <v>0</v>
      </c>
      <c r="AC26" s="44"/>
      <c r="AD26" s="576">
        <v>-393</v>
      </c>
      <c r="AE26" s="4"/>
      <c r="AF26" s="14"/>
    </row>
    <row r="27" spans="1:33" s="38" customFormat="1" ht="13.5" customHeight="1">
      <c r="A27" s="57" t="s">
        <v>75</v>
      </c>
      <c r="B27" s="23">
        <v>2</v>
      </c>
      <c r="C27" s="39"/>
      <c r="D27" s="17">
        <v>0</v>
      </c>
      <c r="E27" s="7"/>
      <c r="F27" s="44">
        <v>0</v>
      </c>
      <c r="G27" s="7"/>
      <c r="H27" s="44">
        <v>0</v>
      </c>
      <c r="I27" s="7"/>
      <c r="J27" s="40">
        <v>2</v>
      </c>
      <c r="K27" s="4"/>
      <c r="L27" s="575">
        <v>15</v>
      </c>
      <c r="M27" s="620"/>
      <c r="N27" s="20">
        <v>0</v>
      </c>
      <c r="O27" s="44"/>
      <c r="P27" s="20">
        <v>0</v>
      </c>
      <c r="Q27" s="44"/>
      <c r="R27" s="20">
        <v>0</v>
      </c>
      <c r="S27" s="44"/>
      <c r="T27" s="576">
        <v>15</v>
      </c>
      <c r="U27" s="4"/>
      <c r="V27" s="575">
        <v>4</v>
      </c>
      <c r="W27" s="620"/>
      <c r="X27" s="20">
        <v>0</v>
      </c>
      <c r="Y27" s="44"/>
      <c r="Z27" s="20">
        <v>0</v>
      </c>
      <c r="AA27" s="44"/>
      <c r="AB27" s="20">
        <v>0</v>
      </c>
      <c r="AC27" s="44"/>
      <c r="AD27" s="576">
        <v>4</v>
      </c>
      <c r="AE27" s="4"/>
      <c r="AF27" s="14"/>
    </row>
    <row r="28" spans="1:33" s="38" customFormat="1" ht="13.5" customHeight="1">
      <c r="A28" s="57" t="s">
        <v>76</v>
      </c>
      <c r="B28" s="23">
        <v>312</v>
      </c>
      <c r="C28" s="39"/>
      <c r="D28" s="44">
        <v>6</v>
      </c>
      <c r="E28" s="7"/>
      <c r="F28" s="17">
        <v>0</v>
      </c>
      <c r="G28" s="7"/>
      <c r="H28" s="17">
        <v>9</v>
      </c>
      <c r="I28" s="7"/>
      <c r="J28" s="40">
        <v>327</v>
      </c>
      <c r="K28" s="4"/>
      <c r="L28" s="575">
        <v>478</v>
      </c>
      <c r="M28" s="620"/>
      <c r="N28" s="20">
        <v>0</v>
      </c>
      <c r="O28" s="44"/>
      <c r="P28" s="20">
        <v>0</v>
      </c>
      <c r="Q28" s="44"/>
      <c r="R28" s="20">
        <v>0</v>
      </c>
      <c r="S28" s="44"/>
      <c r="T28" s="576">
        <v>478</v>
      </c>
      <c r="U28" s="4"/>
      <c r="V28" s="575">
        <v>392</v>
      </c>
      <c r="W28" s="620"/>
      <c r="X28" s="44">
        <v>6</v>
      </c>
      <c r="Y28" s="44"/>
      <c r="Z28" s="20">
        <v>0</v>
      </c>
      <c r="AA28" s="44"/>
      <c r="AB28" s="20">
        <v>9</v>
      </c>
      <c r="AC28" s="44"/>
      <c r="AD28" s="576">
        <v>407</v>
      </c>
      <c r="AE28" s="4"/>
      <c r="AF28" s="14"/>
    </row>
    <row r="29" spans="1:33" s="38" customFormat="1" ht="13.5" customHeight="1">
      <c r="A29" s="57" t="s">
        <v>77</v>
      </c>
      <c r="B29" s="23">
        <v>-23</v>
      </c>
      <c r="C29" s="39"/>
      <c r="D29" s="17">
        <v>-1</v>
      </c>
      <c r="E29" s="7"/>
      <c r="F29" s="17">
        <v>0</v>
      </c>
      <c r="G29" s="7"/>
      <c r="H29" s="17">
        <v>0</v>
      </c>
      <c r="I29" s="7"/>
      <c r="J29" s="40">
        <v>-24</v>
      </c>
      <c r="K29" s="4"/>
      <c r="L29" s="575">
        <v>-387</v>
      </c>
      <c r="M29" s="620"/>
      <c r="N29" s="20">
        <v>-8</v>
      </c>
      <c r="O29" s="44"/>
      <c r="P29" s="20">
        <v>0</v>
      </c>
      <c r="Q29" s="44"/>
      <c r="R29" s="20">
        <v>0</v>
      </c>
      <c r="S29" s="44"/>
      <c r="T29" s="576">
        <v>-395</v>
      </c>
      <c r="U29" s="4"/>
      <c r="V29" s="575">
        <v>-88</v>
      </c>
      <c r="W29" s="620"/>
      <c r="X29" s="44">
        <v>-2</v>
      </c>
      <c r="Y29" s="44"/>
      <c r="Z29" s="20">
        <v>0</v>
      </c>
      <c r="AA29" s="44"/>
      <c r="AB29" s="20">
        <v>0</v>
      </c>
      <c r="AC29" s="44"/>
      <c r="AD29" s="576">
        <v>-90</v>
      </c>
      <c r="AE29" s="4"/>
      <c r="AF29" s="14"/>
    </row>
    <row r="30" spans="1:33" s="38" customFormat="1" ht="13.5" customHeight="1">
      <c r="A30" s="58" t="s">
        <v>78</v>
      </c>
      <c r="B30" s="42">
        <v>-75</v>
      </c>
      <c r="C30" s="41"/>
      <c r="D30" s="45">
        <v>-3</v>
      </c>
      <c r="E30" s="3"/>
      <c r="F30" s="45">
        <v>-1</v>
      </c>
      <c r="G30" s="3"/>
      <c r="H30" s="45">
        <v>0</v>
      </c>
      <c r="I30" s="3"/>
      <c r="J30" s="43">
        <v>-79</v>
      </c>
      <c r="K30" s="4"/>
      <c r="L30" s="575">
        <v>-380</v>
      </c>
      <c r="M30" s="620"/>
      <c r="N30" s="44">
        <v>-35</v>
      </c>
      <c r="O30" s="44"/>
      <c r="P30" s="44">
        <v>-138</v>
      </c>
      <c r="Q30" s="44"/>
      <c r="R30" s="44">
        <v>-3</v>
      </c>
      <c r="S30" s="44"/>
      <c r="T30" s="576">
        <v>-556</v>
      </c>
      <c r="U30" s="4"/>
      <c r="V30" s="575">
        <v>-138</v>
      </c>
      <c r="W30" s="620"/>
      <c r="X30" s="44">
        <v>-9</v>
      </c>
      <c r="Y30" s="44"/>
      <c r="Z30" s="44">
        <v>-24</v>
      </c>
      <c r="AA30" s="44"/>
      <c r="AB30" s="44">
        <v>0</v>
      </c>
      <c r="AC30" s="44"/>
      <c r="AD30" s="576">
        <v>-171</v>
      </c>
      <c r="AE30" s="4"/>
      <c r="AF30" s="14"/>
    </row>
    <row r="31" spans="1:33" s="38" customFormat="1" ht="13.5" customHeight="1" thickBot="1">
      <c r="A31" s="59" t="s">
        <v>145</v>
      </c>
      <c r="B31" s="46">
        <v>989</v>
      </c>
      <c r="C31" s="35"/>
      <c r="D31" s="47">
        <v>20</v>
      </c>
      <c r="E31" s="36"/>
      <c r="F31" s="47">
        <v>3</v>
      </c>
      <c r="G31" s="36"/>
      <c r="H31" s="47">
        <v>9</v>
      </c>
      <c r="I31" s="36"/>
      <c r="J31" s="37">
        <v>1021</v>
      </c>
      <c r="K31" s="4"/>
      <c r="L31" s="616">
        <v>4036</v>
      </c>
      <c r="M31" s="617"/>
      <c r="N31" s="618">
        <v>98</v>
      </c>
      <c r="O31" s="618"/>
      <c r="P31" s="618">
        <v>589</v>
      </c>
      <c r="Q31" s="618"/>
      <c r="R31" s="618">
        <v>17</v>
      </c>
      <c r="S31" s="618"/>
      <c r="T31" s="619">
        <v>4740</v>
      </c>
      <c r="U31" s="4"/>
      <c r="V31" s="616">
        <v>1662</v>
      </c>
      <c r="W31" s="618"/>
      <c r="X31" s="618">
        <v>36</v>
      </c>
      <c r="Y31" s="618"/>
      <c r="Z31" s="618">
        <v>101</v>
      </c>
      <c r="AA31" s="618"/>
      <c r="AB31" s="618">
        <v>12</v>
      </c>
      <c r="AC31" s="618"/>
      <c r="AD31" s="619">
        <v>1811</v>
      </c>
      <c r="AE31" s="4"/>
      <c r="AF31" s="14"/>
    </row>
    <row r="32" spans="1:33" s="38" customFormat="1" ht="13.5" customHeight="1">
      <c r="A32" s="57" t="s">
        <v>74</v>
      </c>
      <c r="B32" s="23">
        <v>71</v>
      </c>
      <c r="C32" s="39"/>
      <c r="D32" s="44">
        <v>-7</v>
      </c>
      <c r="E32" s="7"/>
      <c r="F32" s="44">
        <v>-1</v>
      </c>
      <c r="G32" s="7"/>
      <c r="H32" s="44">
        <v>0</v>
      </c>
      <c r="I32" s="7"/>
      <c r="J32" s="40">
        <v>63</v>
      </c>
      <c r="K32" s="4"/>
      <c r="L32" s="575">
        <v>264</v>
      </c>
      <c r="M32" s="620"/>
      <c r="N32" s="44">
        <v>31</v>
      </c>
      <c r="O32" s="44"/>
      <c r="P32" s="44">
        <v>-17</v>
      </c>
      <c r="Q32" s="44"/>
      <c r="R32" s="44">
        <v>-1</v>
      </c>
      <c r="S32" s="44"/>
      <c r="T32" s="576">
        <v>277</v>
      </c>
      <c r="U32" s="4"/>
      <c r="V32" s="575">
        <v>114</v>
      </c>
      <c r="W32" s="620"/>
      <c r="X32" s="44">
        <v>-1</v>
      </c>
      <c r="Y32" s="44"/>
      <c r="Z32" s="44">
        <v>-4</v>
      </c>
      <c r="AA32" s="44"/>
      <c r="AB32" s="44">
        <v>0</v>
      </c>
      <c r="AC32" s="44"/>
      <c r="AD32" s="576">
        <v>109</v>
      </c>
      <c r="AE32" s="4"/>
      <c r="AF32" s="14"/>
    </row>
    <row r="33" spans="1:32" s="38" customFormat="1" ht="13.5" customHeight="1">
      <c r="A33" s="57" t="s">
        <v>75</v>
      </c>
      <c r="B33" s="23">
        <v>2</v>
      </c>
      <c r="C33" s="39"/>
      <c r="D33" s="17">
        <v>0</v>
      </c>
      <c r="E33" s="7"/>
      <c r="F33" s="44">
        <v>0</v>
      </c>
      <c r="G33" s="7"/>
      <c r="H33" s="17">
        <v>0</v>
      </c>
      <c r="I33" s="7"/>
      <c r="J33" s="40">
        <v>2</v>
      </c>
      <c r="K33" s="4"/>
      <c r="L33" s="575">
        <v>6</v>
      </c>
      <c r="M33" s="620"/>
      <c r="N33" s="20">
        <v>0</v>
      </c>
      <c r="O33" s="44"/>
      <c r="P33" s="20">
        <v>0</v>
      </c>
      <c r="Q33" s="44"/>
      <c r="R33" s="20">
        <v>0</v>
      </c>
      <c r="S33" s="44"/>
      <c r="T33" s="576">
        <v>6</v>
      </c>
      <c r="U33" s="4"/>
      <c r="V33" s="575">
        <v>3</v>
      </c>
      <c r="W33" s="620"/>
      <c r="X33" s="44">
        <v>0</v>
      </c>
      <c r="Y33" s="44"/>
      <c r="Z33" s="44">
        <v>0</v>
      </c>
      <c r="AA33" s="44"/>
      <c r="AB33" s="20">
        <v>0</v>
      </c>
      <c r="AC33" s="44"/>
      <c r="AD33" s="576">
        <v>3</v>
      </c>
      <c r="AE33" s="4"/>
      <c r="AF33" s="14"/>
    </row>
    <row r="34" spans="1:32" s="38" customFormat="1" ht="13.5" customHeight="1">
      <c r="A34" s="57" t="s">
        <v>76</v>
      </c>
      <c r="B34" s="23">
        <v>299</v>
      </c>
      <c r="C34" s="39"/>
      <c r="D34" s="44">
        <v>1</v>
      </c>
      <c r="E34" s="7"/>
      <c r="F34" s="17">
        <v>0</v>
      </c>
      <c r="G34" s="7"/>
      <c r="H34" s="17">
        <v>0</v>
      </c>
      <c r="I34" s="7"/>
      <c r="J34" s="40">
        <v>300</v>
      </c>
      <c r="K34" s="4"/>
      <c r="L34" s="575">
        <v>504</v>
      </c>
      <c r="M34" s="620"/>
      <c r="N34" s="44">
        <v>0</v>
      </c>
      <c r="O34" s="44"/>
      <c r="P34" s="20">
        <v>80</v>
      </c>
      <c r="Q34" s="44"/>
      <c r="R34" s="20">
        <v>10</v>
      </c>
      <c r="S34" s="44"/>
      <c r="T34" s="576">
        <v>594</v>
      </c>
      <c r="U34" s="4"/>
      <c r="V34" s="575">
        <v>383</v>
      </c>
      <c r="W34" s="620"/>
      <c r="X34" s="44">
        <v>1</v>
      </c>
      <c r="Y34" s="44"/>
      <c r="Z34" s="20">
        <v>13</v>
      </c>
      <c r="AA34" s="44"/>
      <c r="AB34" s="20">
        <v>2</v>
      </c>
      <c r="AC34" s="44"/>
      <c r="AD34" s="576">
        <v>399</v>
      </c>
      <c r="AE34" s="4"/>
      <c r="AF34" s="14"/>
    </row>
    <row r="35" spans="1:32" s="38" customFormat="1" ht="13.5" customHeight="1">
      <c r="A35" s="57" t="s">
        <v>77</v>
      </c>
      <c r="B35" s="23">
        <v>-3</v>
      </c>
      <c r="C35" s="39"/>
      <c r="D35" s="17">
        <v>0</v>
      </c>
      <c r="E35" s="7"/>
      <c r="F35" s="17">
        <v>0</v>
      </c>
      <c r="G35" s="7"/>
      <c r="H35" s="17">
        <v>0</v>
      </c>
      <c r="I35" s="7"/>
      <c r="J35" s="40">
        <v>-3</v>
      </c>
      <c r="K35" s="4"/>
      <c r="L35" s="575">
        <v>-69</v>
      </c>
      <c r="M35" s="620"/>
      <c r="N35" s="20">
        <v>0</v>
      </c>
      <c r="O35" s="44"/>
      <c r="P35" s="20">
        <v>0</v>
      </c>
      <c r="Q35" s="44"/>
      <c r="R35" s="20">
        <v>0</v>
      </c>
      <c r="S35" s="44"/>
      <c r="T35" s="576">
        <v>-69</v>
      </c>
      <c r="U35" s="4"/>
      <c r="V35" s="575">
        <v>-15</v>
      </c>
      <c r="W35" s="620"/>
      <c r="X35" s="20">
        <v>0</v>
      </c>
      <c r="Y35" s="44"/>
      <c r="Z35" s="20">
        <v>0</v>
      </c>
      <c r="AA35" s="44"/>
      <c r="AB35" s="20">
        <v>0</v>
      </c>
      <c r="AC35" s="44"/>
      <c r="AD35" s="576">
        <v>-15</v>
      </c>
      <c r="AE35" s="4"/>
      <c r="AF35" s="14"/>
    </row>
    <row r="36" spans="1:32" s="38" customFormat="1" ht="13.5" customHeight="1">
      <c r="A36" s="58" t="s">
        <v>78</v>
      </c>
      <c r="B36" s="42">
        <v>-102</v>
      </c>
      <c r="C36" s="41"/>
      <c r="D36" s="45">
        <v>-3</v>
      </c>
      <c r="E36" s="3"/>
      <c r="F36" s="45">
        <v>0</v>
      </c>
      <c r="G36" s="3"/>
      <c r="H36" s="45">
        <v>0</v>
      </c>
      <c r="I36" s="3"/>
      <c r="J36" s="43">
        <v>-105</v>
      </c>
      <c r="K36" s="4"/>
      <c r="L36" s="575">
        <v>-342</v>
      </c>
      <c r="M36" s="620"/>
      <c r="N36" s="44">
        <v>-27</v>
      </c>
      <c r="O36" s="44"/>
      <c r="P36" s="44">
        <v>-131</v>
      </c>
      <c r="Q36" s="44"/>
      <c r="R36" s="44">
        <v>-3</v>
      </c>
      <c r="S36" s="44"/>
      <c r="T36" s="576">
        <v>-503</v>
      </c>
      <c r="U36" s="4"/>
      <c r="V36" s="575">
        <v>-158</v>
      </c>
      <c r="W36" s="620"/>
      <c r="X36" s="44">
        <v>-7</v>
      </c>
      <c r="Y36" s="44"/>
      <c r="Z36" s="44">
        <v>-22</v>
      </c>
      <c r="AA36" s="44"/>
      <c r="AB36" s="44">
        <v>-1</v>
      </c>
      <c r="AC36" s="44"/>
      <c r="AD36" s="576">
        <v>-188</v>
      </c>
      <c r="AE36" s="4"/>
      <c r="AF36" s="14"/>
    </row>
    <row r="37" spans="1:32" s="38" customFormat="1" ht="13.5" customHeight="1" thickBot="1">
      <c r="A37" s="59" t="s">
        <v>202</v>
      </c>
      <c r="B37" s="46">
        <v>1256</v>
      </c>
      <c r="C37" s="35"/>
      <c r="D37" s="47">
        <v>11</v>
      </c>
      <c r="E37" s="36"/>
      <c r="F37" s="47">
        <v>2</v>
      </c>
      <c r="G37" s="36"/>
      <c r="H37" s="47">
        <v>9</v>
      </c>
      <c r="I37" s="36"/>
      <c r="J37" s="37">
        <v>1278</v>
      </c>
      <c r="K37" s="4"/>
      <c r="L37" s="616">
        <v>4399</v>
      </c>
      <c r="M37" s="617"/>
      <c r="N37" s="618">
        <v>102</v>
      </c>
      <c r="O37" s="618"/>
      <c r="P37" s="618">
        <v>521</v>
      </c>
      <c r="Q37" s="618"/>
      <c r="R37" s="618">
        <v>23</v>
      </c>
      <c r="S37" s="618"/>
      <c r="T37" s="619">
        <v>5045</v>
      </c>
      <c r="U37" s="4"/>
      <c r="V37" s="616">
        <v>1989</v>
      </c>
      <c r="W37" s="618"/>
      <c r="X37" s="618">
        <v>29</v>
      </c>
      <c r="Y37" s="618"/>
      <c r="Z37" s="618">
        <v>88</v>
      </c>
      <c r="AA37" s="618"/>
      <c r="AB37" s="618">
        <v>13</v>
      </c>
      <c r="AC37" s="618"/>
      <c r="AD37" s="619">
        <v>2119</v>
      </c>
      <c r="AE37" s="4"/>
      <c r="AF37" s="14"/>
    </row>
    <row r="38" spans="1:32" s="38" customFormat="1" ht="13.5" customHeight="1">
      <c r="A38" s="57" t="s">
        <v>74</v>
      </c>
      <c r="B38" s="23">
        <v>55</v>
      </c>
      <c r="C38" s="39"/>
      <c r="D38" s="44">
        <v>0</v>
      </c>
      <c r="E38" s="7"/>
      <c r="F38" s="44">
        <v>0</v>
      </c>
      <c r="G38" s="7"/>
      <c r="H38" s="44">
        <v>0</v>
      </c>
      <c r="I38" s="7"/>
      <c r="J38" s="40">
        <v>55</v>
      </c>
      <c r="K38" s="4"/>
      <c r="L38" s="575">
        <v>252</v>
      </c>
      <c r="M38" s="620"/>
      <c r="N38" s="44">
        <v>10</v>
      </c>
      <c r="O38" s="44"/>
      <c r="P38" s="44">
        <v>13</v>
      </c>
      <c r="Q38" s="44"/>
      <c r="R38" s="44">
        <v>-4</v>
      </c>
      <c r="S38" s="44"/>
      <c r="T38" s="576">
        <v>271</v>
      </c>
      <c r="U38" s="4"/>
      <c r="V38" s="575">
        <v>98</v>
      </c>
      <c r="W38" s="620"/>
      <c r="X38" s="44">
        <v>1</v>
      </c>
      <c r="Y38" s="44"/>
      <c r="Z38" s="44">
        <v>2</v>
      </c>
      <c r="AA38" s="44"/>
      <c r="AB38" s="44">
        <v>-1</v>
      </c>
      <c r="AC38" s="44"/>
      <c r="AD38" s="576">
        <v>100</v>
      </c>
      <c r="AE38" s="4"/>
      <c r="AF38" s="14"/>
    </row>
    <row r="39" spans="1:32" s="38" customFormat="1" ht="13.5" customHeight="1">
      <c r="A39" s="57" t="s">
        <v>75</v>
      </c>
      <c r="B39" s="23">
        <v>12</v>
      </c>
      <c r="C39" s="39"/>
      <c r="D39" s="17">
        <v>0</v>
      </c>
      <c r="E39" s="7"/>
      <c r="F39" s="44">
        <v>0</v>
      </c>
      <c r="G39" s="7"/>
      <c r="H39" s="17">
        <v>0</v>
      </c>
      <c r="I39" s="7"/>
      <c r="J39" s="40">
        <v>12</v>
      </c>
      <c r="K39" s="4"/>
      <c r="L39" s="575">
        <v>17</v>
      </c>
      <c r="M39" s="620"/>
      <c r="N39" s="20">
        <v>0</v>
      </c>
      <c r="O39" s="44"/>
      <c r="P39" s="20">
        <v>0</v>
      </c>
      <c r="Q39" s="44"/>
      <c r="R39" s="20">
        <v>0</v>
      </c>
      <c r="S39" s="44"/>
      <c r="T39" s="576">
        <v>17</v>
      </c>
      <c r="U39" s="4"/>
      <c r="V39" s="575">
        <v>14</v>
      </c>
      <c r="W39" s="620"/>
      <c r="X39" s="44">
        <v>0</v>
      </c>
      <c r="Y39" s="44"/>
      <c r="Z39" s="44">
        <v>0</v>
      </c>
      <c r="AA39" s="44"/>
      <c r="AB39" s="20">
        <v>0</v>
      </c>
      <c r="AC39" s="44"/>
      <c r="AD39" s="576">
        <v>14</v>
      </c>
      <c r="AE39" s="4"/>
      <c r="AF39" s="14"/>
    </row>
    <row r="40" spans="1:32" s="38" customFormat="1" ht="13.5" customHeight="1">
      <c r="A40" s="57" t="s">
        <v>76</v>
      </c>
      <c r="B40" s="23">
        <v>412</v>
      </c>
      <c r="C40" s="39"/>
      <c r="D40" s="44">
        <v>0</v>
      </c>
      <c r="E40" s="7"/>
      <c r="F40" s="17">
        <v>0</v>
      </c>
      <c r="G40" s="7"/>
      <c r="H40" s="17">
        <v>0</v>
      </c>
      <c r="I40" s="7"/>
      <c r="J40" s="40">
        <v>412</v>
      </c>
      <c r="K40" s="4"/>
      <c r="L40" s="575">
        <v>638</v>
      </c>
      <c r="M40" s="620"/>
      <c r="N40" s="20">
        <v>0</v>
      </c>
      <c r="O40" s="44"/>
      <c r="P40" s="20">
        <v>5</v>
      </c>
      <c r="Q40" s="44"/>
      <c r="R40" s="20">
        <v>5</v>
      </c>
      <c r="S40" s="44"/>
      <c r="T40" s="576">
        <v>648</v>
      </c>
      <c r="U40" s="4"/>
      <c r="V40" s="575">
        <v>518</v>
      </c>
      <c r="W40" s="620"/>
      <c r="X40" s="44">
        <v>0</v>
      </c>
      <c r="Y40" s="44"/>
      <c r="Z40" s="20">
        <v>1</v>
      </c>
      <c r="AA40" s="44"/>
      <c r="AB40" s="20">
        <v>1</v>
      </c>
      <c r="AC40" s="44"/>
      <c r="AD40" s="576">
        <v>520</v>
      </c>
      <c r="AE40" s="4"/>
      <c r="AF40" s="14"/>
    </row>
    <row r="41" spans="1:32" s="38" customFormat="1" ht="13.5" customHeight="1">
      <c r="A41" s="57" t="s">
        <v>77</v>
      </c>
      <c r="B41" s="23">
        <v>-6</v>
      </c>
      <c r="C41" s="39"/>
      <c r="D41" s="17">
        <v>-9</v>
      </c>
      <c r="E41" s="7"/>
      <c r="F41" s="17">
        <v>0</v>
      </c>
      <c r="G41" s="7"/>
      <c r="H41" s="17">
        <v>0</v>
      </c>
      <c r="I41" s="7"/>
      <c r="J41" s="40">
        <v>-15</v>
      </c>
      <c r="K41" s="4"/>
      <c r="L41" s="575">
        <v>-52</v>
      </c>
      <c r="M41" s="620"/>
      <c r="N41" s="20">
        <v>-79</v>
      </c>
      <c r="O41" s="44"/>
      <c r="P41" s="20">
        <v>0</v>
      </c>
      <c r="Q41" s="44"/>
      <c r="R41" s="20">
        <v>0</v>
      </c>
      <c r="S41" s="44"/>
      <c r="T41" s="576">
        <v>-131</v>
      </c>
      <c r="U41" s="4"/>
      <c r="V41" s="575">
        <v>-15</v>
      </c>
      <c r="W41" s="620"/>
      <c r="X41" s="20">
        <v>-22</v>
      </c>
      <c r="Y41" s="44"/>
      <c r="Z41" s="20">
        <v>0</v>
      </c>
      <c r="AA41" s="44"/>
      <c r="AB41" s="20">
        <v>0</v>
      </c>
      <c r="AC41" s="44"/>
      <c r="AD41" s="576">
        <v>-37</v>
      </c>
      <c r="AE41" s="4"/>
      <c r="AF41" s="14"/>
    </row>
    <row r="42" spans="1:32" s="38" customFormat="1" ht="13.5" customHeight="1">
      <c r="A42" s="58" t="s">
        <v>78</v>
      </c>
      <c r="B42" s="42">
        <v>-132</v>
      </c>
      <c r="C42" s="41"/>
      <c r="D42" s="45">
        <v>-2</v>
      </c>
      <c r="E42" s="3"/>
      <c r="F42" s="45">
        <v>-1</v>
      </c>
      <c r="G42" s="3"/>
      <c r="H42" s="45">
        <v>0</v>
      </c>
      <c r="I42" s="3"/>
      <c r="J42" s="43">
        <v>-135</v>
      </c>
      <c r="K42" s="4"/>
      <c r="L42" s="575">
        <v>-348</v>
      </c>
      <c r="M42" s="620"/>
      <c r="N42" s="44">
        <v>-22</v>
      </c>
      <c r="O42" s="44"/>
      <c r="P42" s="44">
        <v>-134</v>
      </c>
      <c r="Q42" s="44"/>
      <c r="R42" s="44">
        <v>-3</v>
      </c>
      <c r="S42" s="44"/>
      <c r="T42" s="576">
        <v>-507</v>
      </c>
      <c r="U42" s="4"/>
      <c r="V42" s="575">
        <v>-190</v>
      </c>
      <c r="W42" s="620" t="s">
        <v>362</v>
      </c>
      <c r="X42" s="44">
        <v>-6</v>
      </c>
      <c r="Y42" s="44"/>
      <c r="Z42" s="44">
        <v>-22</v>
      </c>
      <c r="AA42" s="44"/>
      <c r="AB42" s="44">
        <v>-1</v>
      </c>
      <c r="AC42" s="44"/>
      <c r="AD42" s="576">
        <v>-219</v>
      </c>
      <c r="AE42" s="4"/>
      <c r="AF42" s="14"/>
    </row>
    <row r="43" spans="1:32" s="38" customFormat="1" ht="13.5" customHeight="1" thickBot="1">
      <c r="A43" s="59" t="s">
        <v>206</v>
      </c>
      <c r="B43" s="46">
        <v>1597</v>
      </c>
      <c r="C43" s="35"/>
      <c r="D43" s="47">
        <v>0</v>
      </c>
      <c r="E43" s="36"/>
      <c r="F43" s="47">
        <v>1</v>
      </c>
      <c r="G43" s="36"/>
      <c r="H43" s="47">
        <v>9</v>
      </c>
      <c r="I43" s="36"/>
      <c r="J43" s="37">
        <v>1607</v>
      </c>
      <c r="K43" s="4"/>
      <c r="L43" s="616">
        <v>4906</v>
      </c>
      <c r="M43" s="617"/>
      <c r="N43" s="618">
        <v>11</v>
      </c>
      <c r="O43" s="618"/>
      <c r="P43" s="618">
        <v>405</v>
      </c>
      <c r="Q43" s="618"/>
      <c r="R43" s="618">
        <v>21</v>
      </c>
      <c r="S43" s="618"/>
      <c r="T43" s="619">
        <v>5343</v>
      </c>
      <c r="U43" s="4"/>
      <c r="V43" s="616">
        <v>2414</v>
      </c>
      <c r="W43" s="618"/>
      <c r="X43" s="618">
        <v>2</v>
      </c>
      <c r="Y43" s="618"/>
      <c r="Z43" s="618">
        <v>69</v>
      </c>
      <c r="AA43" s="618"/>
      <c r="AB43" s="618">
        <v>12</v>
      </c>
      <c r="AC43" s="618"/>
      <c r="AD43" s="619">
        <v>2497</v>
      </c>
      <c r="AE43" s="4"/>
      <c r="AF43" s="14"/>
    </row>
    <row r="44" spans="1:32" s="38" customFormat="1" ht="13.5" customHeight="1">
      <c r="A44" s="57" t="s">
        <v>221</v>
      </c>
      <c r="B44" s="23">
        <v>0</v>
      </c>
      <c r="C44" s="39"/>
      <c r="D44" s="12">
        <v>0</v>
      </c>
      <c r="E44" s="7"/>
      <c r="F44" s="12">
        <v>0</v>
      </c>
      <c r="G44" s="7"/>
      <c r="H44" s="12">
        <v>0</v>
      </c>
      <c r="I44" s="7"/>
      <c r="J44" s="40">
        <v>0</v>
      </c>
      <c r="K44" s="4"/>
      <c r="L44" s="575">
        <v>0</v>
      </c>
      <c r="M44" s="620"/>
      <c r="N44" s="44">
        <v>-11</v>
      </c>
      <c r="O44" s="44"/>
      <c r="P44" s="44">
        <v>0</v>
      </c>
      <c r="Q44" s="44"/>
      <c r="R44" s="44">
        <v>11</v>
      </c>
      <c r="S44" s="44"/>
      <c r="T44" s="576">
        <v>0</v>
      </c>
      <c r="U44" s="4"/>
      <c r="V44" s="575">
        <v>0</v>
      </c>
      <c r="W44" s="44"/>
      <c r="X44" s="44">
        <v>-2</v>
      </c>
      <c r="Y44" s="44"/>
      <c r="Z44" s="44">
        <v>0</v>
      </c>
      <c r="AA44" s="44"/>
      <c r="AB44" s="44">
        <v>2</v>
      </c>
      <c r="AC44" s="44"/>
      <c r="AD44" s="576">
        <v>0</v>
      </c>
      <c r="AE44" s="4"/>
      <c r="AF44" s="14"/>
    </row>
    <row r="45" spans="1:32" s="38" customFormat="1" ht="13.5" customHeight="1">
      <c r="A45" s="57" t="s">
        <v>74</v>
      </c>
      <c r="B45" s="23">
        <v>-228</v>
      </c>
      <c r="C45" s="39"/>
      <c r="D45" s="44">
        <v>0</v>
      </c>
      <c r="E45" s="7"/>
      <c r="F45" s="44">
        <v>0</v>
      </c>
      <c r="G45" s="7"/>
      <c r="H45" s="44">
        <v>0</v>
      </c>
      <c r="I45" s="7"/>
      <c r="J45" s="40">
        <v>-228</v>
      </c>
      <c r="K45" s="4"/>
      <c r="L45" s="575">
        <v>-1453</v>
      </c>
      <c r="M45" s="620"/>
      <c r="N45" s="44">
        <v>0</v>
      </c>
      <c r="O45" s="44"/>
      <c r="P45" s="44">
        <v>16</v>
      </c>
      <c r="Q45" s="44"/>
      <c r="R45" s="44">
        <v>6</v>
      </c>
      <c r="S45" s="44"/>
      <c r="T45" s="576">
        <v>-1431</v>
      </c>
      <c r="U45" s="4"/>
      <c r="V45" s="575">
        <v>-470</v>
      </c>
      <c r="W45" s="620"/>
      <c r="X45" s="44">
        <v>0</v>
      </c>
      <c r="Y45" s="44"/>
      <c r="Z45" s="44">
        <v>3</v>
      </c>
      <c r="AA45" s="44"/>
      <c r="AB45" s="44">
        <v>1</v>
      </c>
      <c r="AC45" s="44"/>
      <c r="AD45" s="576">
        <v>-466</v>
      </c>
      <c r="AE45" s="4"/>
      <c r="AF45" s="14"/>
    </row>
    <row r="46" spans="1:32" s="38" customFormat="1" ht="13.5" customHeight="1">
      <c r="A46" s="57" t="s">
        <v>75</v>
      </c>
      <c r="B46" s="23">
        <v>44</v>
      </c>
      <c r="C46" s="39"/>
      <c r="D46" s="17">
        <v>0</v>
      </c>
      <c r="E46" s="7"/>
      <c r="F46" s="44">
        <v>0</v>
      </c>
      <c r="G46" s="7"/>
      <c r="H46" s="17">
        <v>0</v>
      </c>
      <c r="I46" s="7"/>
      <c r="J46" s="40">
        <v>44</v>
      </c>
      <c r="K46" s="4"/>
      <c r="L46" s="575">
        <v>72</v>
      </c>
      <c r="M46" s="620"/>
      <c r="N46" s="20">
        <v>0</v>
      </c>
      <c r="O46" s="44"/>
      <c r="P46" s="20">
        <v>0</v>
      </c>
      <c r="Q46" s="44"/>
      <c r="R46" s="20">
        <v>0</v>
      </c>
      <c r="S46" s="44"/>
      <c r="T46" s="576">
        <v>72</v>
      </c>
      <c r="U46" s="4"/>
      <c r="V46" s="575">
        <v>56</v>
      </c>
      <c r="W46" s="620"/>
      <c r="X46" s="44">
        <v>0</v>
      </c>
      <c r="Y46" s="44"/>
      <c r="Z46" s="44">
        <v>0</v>
      </c>
      <c r="AA46" s="44"/>
      <c r="AB46" s="20">
        <v>0</v>
      </c>
      <c r="AC46" s="44"/>
      <c r="AD46" s="576">
        <v>56</v>
      </c>
      <c r="AE46" s="4"/>
      <c r="AF46" s="14"/>
    </row>
    <row r="47" spans="1:32" s="38" customFormat="1" ht="13.5" customHeight="1">
      <c r="A47" s="57" t="s">
        <v>76</v>
      </c>
      <c r="B47" s="23">
        <v>190</v>
      </c>
      <c r="C47" s="39"/>
      <c r="D47" s="44">
        <v>0</v>
      </c>
      <c r="E47" s="7"/>
      <c r="F47" s="17">
        <v>0</v>
      </c>
      <c r="G47" s="7"/>
      <c r="H47" s="17">
        <v>0</v>
      </c>
      <c r="I47" s="7"/>
      <c r="J47" s="40">
        <v>190</v>
      </c>
      <c r="K47" s="4"/>
      <c r="L47" s="575">
        <v>306</v>
      </c>
      <c r="M47" s="620"/>
      <c r="N47" s="44">
        <v>0</v>
      </c>
      <c r="O47" s="44"/>
      <c r="P47" s="20">
        <v>22</v>
      </c>
      <c r="Q47" s="44"/>
      <c r="R47" s="20">
        <v>4</v>
      </c>
      <c r="S47" s="44"/>
      <c r="T47" s="576">
        <v>332</v>
      </c>
      <c r="U47" s="4"/>
      <c r="V47" s="575">
        <v>241</v>
      </c>
      <c r="W47" s="620"/>
      <c r="X47" s="44">
        <v>0</v>
      </c>
      <c r="Y47" s="44"/>
      <c r="Z47" s="20">
        <v>3</v>
      </c>
      <c r="AA47" s="44"/>
      <c r="AB47" s="20">
        <v>1</v>
      </c>
      <c r="AC47" s="44"/>
      <c r="AD47" s="576">
        <v>245</v>
      </c>
      <c r="AE47" s="4"/>
      <c r="AF47" s="14"/>
    </row>
    <row r="48" spans="1:32" s="38" customFormat="1" ht="13.5" customHeight="1">
      <c r="A48" s="57" t="s">
        <v>77</v>
      </c>
      <c r="B48" s="23">
        <v>-1</v>
      </c>
      <c r="C48" s="39"/>
      <c r="D48" s="17">
        <v>0</v>
      </c>
      <c r="E48" s="7"/>
      <c r="F48" s="17">
        <v>0</v>
      </c>
      <c r="G48" s="7"/>
      <c r="H48" s="17">
        <v>0</v>
      </c>
      <c r="I48" s="7"/>
      <c r="J48" s="40">
        <v>-1</v>
      </c>
      <c r="K48" s="4"/>
      <c r="L48" s="575">
        <v>-4</v>
      </c>
      <c r="M48" s="620"/>
      <c r="N48" s="20">
        <v>0</v>
      </c>
      <c r="O48" s="44"/>
      <c r="P48" s="20">
        <v>0</v>
      </c>
      <c r="Q48" s="44"/>
      <c r="R48" s="20">
        <v>-11</v>
      </c>
      <c r="S48" s="44"/>
      <c r="T48" s="576">
        <v>-15</v>
      </c>
      <c r="U48" s="4"/>
      <c r="V48" s="575">
        <v>-1</v>
      </c>
      <c r="W48" s="620"/>
      <c r="X48" s="20">
        <v>0</v>
      </c>
      <c r="Y48" s="44"/>
      <c r="Z48" s="20">
        <v>0</v>
      </c>
      <c r="AA48" s="44"/>
      <c r="AB48" s="20">
        <v>-2</v>
      </c>
      <c r="AC48" s="44"/>
      <c r="AD48" s="576">
        <v>-3</v>
      </c>
      <c r="AE48" s="4"/>
      <c r="AF48" s="14"/>
    </row>
    <row r="49" spans="1:32" s="38" customFormat="1" ht="13.5" customHeight="1">
      <c r="A49" s="58" t="s">
        <v>78</v>
      </c>
      <c r="B49" s="42">
        <v>-131</v>
      </c>
      <c r="C49" s="41"/>
      <c r="D49" s="45">
        <v>0</v>
      </c>
      <c r="E49" s="3"/>
      <c r="F49" s="45">
        <v>0</v>
      </c>
      <c r="G49" s="3"/>
      <c r="H49" s="45">
        <v>0</v>
      </c>
      <c r="I49" s="3"/>
      <c r="J49" s="43">
        <v>-131</v>
      </c>
      <c r="K49" s="4"/>
      <c r="L49" s="575">
        <v>-337</v>
      </c>
      <c r="M49" s="620"/>
      <c r="N49" s="44">
        <v>0</v>
      </c>
      <c r="O49" s="44"/>
      <c r="P49" s="44">
        <v>-127</v>
      </c>
      <c r="Q49" s="44"/>
      <c r="R49" s="44">
        <v>-12</v>
      </c>
      <c r="S49" s="44"/>
      <c r="T49" s="576">
        <v>-476</v>
      </c>
      <c r="U49" s="4"/>
      <c r="V49" s="575">
        <v>-188</v>
      </c>
      <c r="W49" s="620"/>
      <c r="X49" s="44">
        <v>0</v>
      </c>
      <c r="Y49" s="44"/>
      <c r="Z49" s="44">
        <v>-21</v>
      </c>
      <c r="AA49" s="44"/>
      <c r="AB49" s="44">
        <v>-2</v>
      </c>
      <c r="AC49" s="44"/>
      <c r="AD49" s="576">
        <v>-211</v>
      </c>
      <c r="AE49" s="4"/>
      <c r="AF49" s="14"/>
    </row>
    <row r="50" spans="1:32" s="38" customFormat="1" ht="13.5" customHeight="1" thickBot="1">
      <c r="A50" s="59" t="s">
        <v>219</v>
      </c>
      <c r="B50" s="46">
        <v>1471</v>
      </c>
      <c r="C50" s="35"/>
      <c r="D50" s="47">
        <v>0</v>
      </c>
      <c r="E50" s="36"/>
      <c r="F50" s="47">
        <v>1</v>
      </c>
      <c r="G50" s="36"/>
      <c r="H50" s="47">
        <v>9</v>
      </c>
      <c r="I50" s="36"/>
      <c r="J50" s="37">
        <v>1481</v>
      </c>
      <c r="K50" s="4"/>
      <c r="L50" s="616">
        <v>3490</v>
      </c>
      <c r="M50" s="617"/>
      <c r="N50" s="618">
        <v>0</v>
      </c>
      <c r="O50" s="618"/>
      <c r="P50" s="618">
        <v>316</v>
      </c>
      <c r="Q50" s="618"/>
      <c r="R50" s="618">
        <v>19</v>
      </c>
      <c r="S50" s="618"/>
      <c r="T50" s="619">
        <v>3825</v>
      </c>
      <c r="U50" s="4"/>
      <c r="V50" s="616">
        <v>2052</v>
      </c>
      <c r="W50" s="618"/>
      <c r="X50" s="618">
        <v>0</v>
      </c>
      <c r="Y50" s="618"/>
      <c r="Z50" s="618">
        <v>54</v>
      </c>
      <c r="AA50" s="618"/>
      <c r="AB50" s="618">
        <v>12</v>
      </c>
      <c r="AC50" s="618"/>
      <c r="AD50" s="619">
        <v>2118</v>
      </c>
      <c r="AE50" s="4"/>
      <c r="AF50" s="14"/>
    </row>
    <row r="51" spans="1:32" s="38" customFormat="1" ht="13.5" customHeight="1">
      <c r="A51" s="57" t="s">
        <v>74</v>
      </c>
      <c r="B51" s="23">
        <v>96</v>
      </c>
      <c r="C51" s="39"/>
      <c r="D51" s="44">
        <v>0</v>
      </c>
      <c r="E51" s="7"/>
      <c r="F51" s="44">
        <v>0</v>
      </c>
      <c r="G51" s="7"/>
      <c r="H51" s="44">
        <v>1</v>
      </c>
      <c r="I51" s="7"/>
      <c r="J51" s="40">
        <v>97</v>
      </c>
      <c r="K51" s="4"/>
      <c r="L51" s="575">
        <v>298</v>
      </c>
      <c r="M51" s="620"/>
      <c r="N51" s="44">
        <v>0</v>
      </c>
      <c r="O51" s="44"/>
      <c r="P51" s="44">
        <v>30</v>
      </c>
      <c r="Q51" s="44"/>
      <c r="R51" s="44">
        <v>6</v>
      </c>
      <c r="S51" s="44"/>
      <c r="T51" s="576">
        <v>334</v>
      </c>
      <c r="U51" s="4"/>
      <c r="V51" s="575">
        <v>146</v>
      </c>
      <c r="W51" s="620"/>
      <c r="X51" s="44">
        <v>0</v>
      </c>
      <c r="Y51" s="44"/>
      <c r="Z51" s="44">
        <v>5</v>
      </c>
      <c r="AA51" s="44"/>
      <c r="AB51" s="44">
        <v>2</v>
      </c>
      <c r="AC51" s="44"/>
      <c r="AD51" s="576">
        <v>153</v>
      </c>
      <c r="AE51" s="4"/>
      <c r="AF51" s="14"/>
    </row>
    <row r="52" spans="1:32" s="38" customFormat="1" ht="13.5" customHeight="1">
      <c r="A52" s="57" t="s">
        <v>75</v>
      </c>
      <c r="B52" s="23">
        <v>27</v>
      </c>
      <c r="C52" s="39"/>
      <c r="D52" s="17">
        <v>0</v>
      </c>
      <c r="E52" s="7"/>
      <c r="F52" s="44">
        <v>0</v>
      </c>
      <c r="G52" s="7"/>
      <c r="H52" s="17">
        <v>0</v>
      </c>
      <c r="I52" s="7"/>
      <c r="J52" s="40">
        <v>27</v>
      </c>
      <c r="K52" s="4"/>
      <c r="L52" s="575">
        <v>92</v>
      </c>
      <c r="M52" s="620"/>
      <c r="N52" s="20">
        <v>0</v>
      </c>
      <c r="O52" s="44"/>
      <c r="P52" s="20">
        <v>0</v>
      </c>
      <c r="Q52" s="44"/>
      <c r="R52" s="20">
        <v>0</v>
      </c>
      <c r="S52" s="44"/>
      <c r="T52" s="576">
        <v>92</v>
      </c>
      <c r="U52" s="4"/>
      <c r="V52" s="575">
        <v>42</v>
      </c>
      <c r="W52" s="620"/>
      <c r="X52" s="44">
        <v>0</v>
      </c>
      <c r="Y52" s="44"/>
      <c r="Z52" s="44">
        <v>0</v>
      </c>
      <c r="AA52" s="44"/>
      <c r="AB52" s="20">
        <v>0</v>
      </c>
      <c r="AC52" s="44"/>
      <c r="AD52" s="576">
        <v>42</v>
      </c>
      <c r="AE52" s="4"/>
      <c r="AF52" s="14"/>
    </row>
    <row r="53" spans="1:32" s="38" customFormat="1" ht="13.5" customHeight="1">
      <c r="A53" s="57" t="s">
        <v>76</v>
      </c>
      <c r="B53" s="23">
        <v>165</v>
      </c>
      <c r="C53" s="39"/>
      <c r="D53" s="44">
        <v>0</v>
      </c>
      <c r="E53" s="7"/>
      <c r="F53" s="17">
        <v>0</v>
      </c>
      <c r="G53" s="7"/>
      <c r="H53" s="17">
        <v>0</v>
      </c>
      <c r="I53" s="7"/>
      <c r="J53" s="40">
        <v>165</v>
      </c>
      <c r="K53" s="4"/>
      <c r="L53" s="575">
        <v>202</v>
      </c>
      <c r="M53" s="620"/>
      <c r="N53" s="44">
        <v>0</v>
      </c>
      <c r="O53" s="44"/>
      <c r="P53" s="20">
        <v>60</v>
      </c>
      <c r="Q53" s="44"/>
      <c r="R53" s="20">
        <v>0</v>
      </c>
      <c r="S53" s="44"/>
      <c r="T53" s="576">
        <v>262</v>
      </c>
      <c r="U53" s="4"/>
      <c r="V53" s="575">
        <v>199</v>
      </c>
      <c r="W53" s="620"/>
      <c r="X53" s="44">
        <v>0</v>
      </c>
      <c r="Y53" s="44"/>
      <c r="Z53" s="20">
        <v>10</v>
      </c>
      <c r="AA53" s="44"/>
      <c r="AB53" s="20">
        <v>0</v>
      </c>
      <c r="AC53" s="44"/>
      <c r="AD53" s="576">
        <v>209</v>
      </c>
      <c r="AE53" s="4"/>
      <c r="AF53" s="14"/>
    </row>
    <row r="54" spans="1:32" s="38" customFormat="1" ht="13.5" customHeight="1">
      <c r="A54" s="57" t="s">
        <v>77</v>
      </c>
      <c r="B54" s="23">
        <v>-43</v>
      </c>
      <c r="C54" s="39"/>
      <c r="D54" s="17">
        <v>0</v>
      </c>
      <c r="E54" s="7"/>
      <c r="F54" s="17">
        <v>0</v>
      </c>
      <c r="G54" s="7"/>
      <c r="H54" s="17">
        <v>0</v>
      </c>
      <c r="I54" s="7"/>
      <c r="J54" s="40">
        <v>-43</v>
      </c>
      <c r="K54" s="4"/>
      <c r="L54" s="575">
        <v>-752</v>
      </c>
      <c r="M54" s="620"/>
      <c r="N54" s="20">
        <v>0</v>
      </c>
      <c r="O54" s="44"/>
      <c r="P54" s="20">
        <v>0</v>
      </c>
      <c r="Q54" s="44"/>
      <c r="R54" s="20">
        <v>0</v>
      </c>
      <c r="S54" s="44"/>
      <c r="T54" s="576">
        <v>-752</v>
      </c>
      <c r="U54" s="4"/>
      <c r="V54" s="575">
        <v>-168</v>
      </c>
      <c r="W54" s="620"/>
      <c r="X54" s="20">
        <v>0</v>
      </c>
      <c r="Y54" s="44"/>
      <c r="Z54" s="20">
        <v>0</v>
      </c>
      <c r="AA54" s="44"/>
      <c r="AB54" s="20">
        <v>0</v>
      </c>
      <c r="AC54" s="44"/>
      <c r="AD54" s="576">
        <v>-168</v>
      </c>
      <c r="AE54" s="4"/>
      <c r="AF54" s="14"/>
    </row>
    <row r="55" spans="1:32" s="38" customFormat="1" ht="13.5" customHeight="1">
      <c r="A55" s="58" t="s">
        <v>78</v>
      </c>
      <c r="B55" s="42">
        <v>-132</v>
      </c>
      <c r="C55" s="41"/>
      <c r="D55" s="45">
        <v>0</v>
      </c>
      <c r="E55" s="3"/>
      <c r="F55" s="45">
        <v>0</v>
      </c>
      <c r="G55" s="3"/>
      <c r="H55" s="45">
        <v>-1</v>
      </c>
      <c r="I55" s="3"/>
      <c r="J55" s="43">
        <v>-133</v>
      </c>
      <c r="K55" s="4"/>
      <c r="L55" s="575">
        <v>-309</v>
      </c>
      <c r="M55" s="620"/>
      <c r="N55" s="44">
        <v>0</v>
      </c>
      <c r="O55" s="44"/>
      <c r="P55" s="44">
        <v>-125</v>
      </c>
      <c r="Q55" s="44"/>
      <c r="R55" s="44">
        <v>-9</v>
      </c>
      <c r="S55" s="44"/>
      <c r="T55" s="576">
        <v>-443</v>
      </c>
      <c r="U55" s="4"/>
      <c r="V55" s="575">
        <v>-183</v>
      </c>
      <c r="W55" s="620"/>
      <c r="X55" s="44">
        <v>0</v>
      </c>
      <c r="Y55" s="44"/>
      <c r="Z55" s="44">
        <v>-21</v>
      </c>
      <c r="AA55" s="44"/>
      <c r="AB55" s="44">
        <v>-3</v>
      </c>
      <c r="AC55" s="44"/>
      <c r="AD55" s="576">
        <v>-207</v>
      </c>
      <c r="AE55" s="4"/>
      <c r="AF55" s="14"/>
    </row>
    <row r="56" spans="1:32" s="38" customFormat="1" ht="13.5" customHeight="1" thickBot="1">
      <c r="A56" s="59" t="s">
        <v>251</v>
      </c>
      <c r="B56" s="46">
        <v>1584</v>
      </c>
      <c r="C56" s="35"/>
      <c r="D56" s="206">
        <v>0</v>
      </c>
      <c r="E56" s="207"/>
      <c r="F56" s="206">
        <v>1</v>
      </c>
      <c r="G56" s="207"/>
      <c r="H56" s="206">
        <v>9</v>
      </c>
      <c r="I56" s="36"/>
      <c r="J56" s="208">
        <v>1594</v>
      </c>
      <c r="K56" s="4"/>
      <c r="L56" s="616">
        <v>3021</v>
      </c>
      <c r="M56" s="617"/>
      <c r="N56" s="618">
        <v>0</v>
      </c>
      <c r="O56" s="618"/>
      <c r="P56" s="618">
        <v>281</v>
      </c>
      <c r="Q56" s="618"/>
      <c r="R56" s="618">
        <v>16</v>
      </c>
      <c r="S56" s="618"/>
      <c r="T56" s="619">
        <v>3318</v>
      </c>
      <c r="U56" s="4"/>
      <c r="V56" s="616">
        <v>2088</v>
      </c>
      <c r="W56" s="618"/>
      <c r="X56" s="618">
        <v>0</v>
      </c>
      <c r="Y56" s="618"/>
      <c r="Z56" s="618">
        <v>48</v>
      </c>
      <c r="AA56" s="618"/>
      <c r="AB56" s="618">
        <v>11</v>
      </c>
      <c r="AC56" s="618"/>
      <c r="AD56" s="619">
        <v>2147</v>
      </c>
      <c r="AE56" s="4"/>
      <c r="AF56" s="14"/>
    </row>
    <row r="57" spans="1:32" s="38" customFormat="1" ht="13.5" customHeight="1">
      <c r="A57" s="57" t="s">
        <v>74</v>
      </c>
      <c r="B57" s="23">
        <v>105</v>
      </c>
      <c r="C57" s="39"/>
      <c r="D57" s="44">
        <v>0</v>
      </c>
      <c r="E57" s="7"/>
      <c r="F57" s="44">
        <v>0</v>
      </c>
      <c r="G57" s="7"/>
      <c r="H57" s="44">
        <v>0</v>
      </c>
      <c r="I57" s="7"/>
      <c r="J57" s="40">
        <v>105</v>
      </c>
      <c r="K57" s="4"/>
      <c r="L57" s="575">
        <v>603</v>
      </c>
      <c r="M57" s="620"/>
      <c r="N57" s="44">
        <v>0</v>
      </c>
      <c r="O57" s="44"/>
      <c r="P57" s="44">
        <v>-27</v>
      </c>
      <c r="Q57" s="44"/>
      <c r="R57" s="44">
        <v>8</v>
      </c>
      <c r="S57" s="44"/>
      <c r="T57" s="576">
        <v>584</v>
      </c>
      <c r="U57" s="4"/>
      <c r="V57" s="575">
        <v>205</v>
      </c>
      <c r="W57" s="620"/>
      <c r="X57" s="44">
        <v>0</v>
      </c>
      <c r="Y57" s="44"/>
      <c r="Z57" s="44">
        <v>-4</v>
      </c>
      <c r="AA57" s="44"/>
      <c r="AB57" s="44">
        <v>1</v>
      </c>
      <c r="AC57" s="44"/>
      <c r="AD57" s="576">
        <v>202</v>
      </c>
      <c r="AE57" s="4"/>
      <c r="AF57" s="14"/>
    </row>
    <row r="58" spans="1:32" s="38" customFormat="1" ht="13.5" customHeight="1">
      <c r="A58" s="57" t="s">
        <v>75</v>
      </c>
      <c r="B58" s="23">
        <v>1</v>
      </c>
      <c r="C58" s="39"/>
      <c r="D58" s="17">
        <v>0</v>
      </c>
      <c r="E58" s="7"/>
      <c r="F58" s="44">
        <v>0</v>
      </c>
      <c r="G58" s="7"/>
      <c r="H58" s="17">
        <v>0</v>
      </c>
      <c r="I58" s="7"/>
      <c r="J58" s="40">
        <v>1</v>
      </c>
      <c r="K58" s="4"/>
      <c r="L58" s="575">
        <v>5</v>
      </c>
      <c r="M58" s="620"/>
      <c r="N58" s="20">
        <v>0</v>
      </c>
      <c r="O58" s="44"/>
      <c r="P58" s="20">
        <v>0</v>
      </c>
      <c r="Q58" s="44"/>
      <c r="R58" s="20">
        <v>0</v>
      </c>
      <c r="S58" s="44"/>
      <c r="T58" s="576">
        <v>5</v>
      </c>
      <c r="U58" s="4"/>
      <c r="V58" s="575">
        <v>2</v>
      </c>
      <c r="W58" s="620"/>
      <c r="X58" s="44">
        <v>0</v>
      </c>
      <c r="Y58" s="44"/>
      <c r="Z58" s="44">
        <v>0</v>
      </c>
      <c r="AA58" s="44"/>
      <c r="AB58" s="20">
        <v>0</v>
      </c>
      <c r="AC58" s="44"/>
      <c r="AD58" s="576">
        <v>2</v>
      </c>
      <c r="AE58" s="4"/>
      <c r="AF58" s="14"/>
    </row>
    <row r="59" spans="1:32" s="38" customFormat="1" ht="13.5" customHeight="1">
      <c r="A59" s="57" t="s">
        <v>76</v>
      </c>
      <c r="B59" s="23">
        <v>282</v>
      </c>
      <c r="C59" s="39"/>
      <c r="D59" s="44">
        <v>0</v>
      </c>
      <c r="E59" s="7"/>
      <c r="F59" s="17">
        <v>0</v>
      </c>
      <c r="G59" s="7"/>
      <c r="H59" s="17">
        <v>0</v>
      </c>
      <c r="I59" s="7"/>
      <c r="J59" s="40">
        <v>282</v>
      </c>
      <c r="K59" s="4"/>
      <c r="L59" s="575">
        <v>619</v>
      </c>
      <c r="M59" s="620"/>
      <c r="N59" s="44">
        <v>0</v>
      </c>
      <c r="O59" s="44"/>
      <c r="P59" s="20">
        <v>174</v>
      </c>
      <c r="Q59" s="44"/>
      <c r="R59" s="20">
        <v>36</v>
      </c>
      <c r="S59" s="44"/>
      <c r="T59" s="576">
        <v>829</v>
      </c>
      <c r="U59" s="4"/>
      <c r="V59" s="575">
        <v>386</v>
      </c>
      <c r="W59" s="620"/>
      <c r="X59" s="44">
        <v>0</v>
      </c>
      <c r="Y59" s="44"/>
      <c r="Z59" s="20">
        <v>29</v>
      </c>
      <c r="AA59" s="44"/>
      <c r="AB59" s="20">
        <v>6</v>
      </c>
      <c r="AC59" s="44"/>
      <c r="AD59" s="576">
        <v>421</v>
      </c>
      <c r="AE59" s="4"/>
      <c r="AF59" s="14"/>
    </row>
    <row r="60" spans="1:32" s="38" customFormat="1" ht="13.5" customHeight="1">
      <c r="A60" s="57" t="s">
        <v>77</v>
      </c>
      <c r="B60" s="23">
        <v>-11</v>
      </c>
      <c r="C60" s="39"/>
      <c r="D60" s="17">
        <v>0</v>
      </c>
      <c r="E60" s="7"/>
      <c r="F60" s="17">
        <v>0</v>
      </c>
      <c r="G60" s="7"/>
      <c r="H60" s="17">
        <v>0</v>
      </c>
      <c r="I60" s="7"/>
      <c r="J60" s="40">
        <v>-11</v>
      </c>
      <c r="K60" s="4"/>
      <c r="L60" s="575">
        <v>-56</v>
      </c>
      <c r="M60" s="620"/>
      <c r="N60" s="20">
        <v>0</v>
      </c>
      <c r="O60" s="44"/>
      <c r="P60" s="20">
        <v>0</v>
      </c>
      <c r="Q60" s="44"/>
      <c r="R60" s="20">
        <v>0</v>
      </c>
      <c r="S60" s="44"/>
      <c r="T60" s="576">
        <v>-56</v>
      </c>
      <c r="U60" s="4"/>
      <c r="V60" s="575">
        <v>-21</v>
      </c>
      <c r="W60" s="620"/>
      <c r="X60" s="20">
        <v>0</v>
      </c>
      <c r="Y60" s="44"/>
      <c r="Z60" s="20">
        <v>0</v>
      </c>
      <c r="AA60" s="44"/>
      <c r="AB60" s="20">
        <v>0</v>
      </c>
      <c r="AC60" s="44"/>
      <c r="AD60" s="576">
        <v>-21</v>
      </c>
      <c r="AE60" s="4"/>
      <c r="AF60" s="14"/>
    </row>
    <row r="61" spans="1:32" s="38" customFormat="1" ht="13.5" customHeight="1">
      <c r="A61" s="58" t="s">
        <v>78</v>
      </c>
      <c r="B61" s="42">
        <v>-154</v>
      </c>
      <c r="C61" s="41"/>
      <c r="D61" s="45">
        <v>0</v>
      </c>
      <c r="E61" s="3"/>
      <c r="F61" s="45">
        <v>0</v>
      </c>
      <c r="G61" s="3"/>
      <c r="H61" s="45">
        <v>-1</v>
      </c>
      <c r="I61" s="3"/>
      <c r="J61" s="43">
        <v>-155</v>
      </c>
      <c r="K61" s="4"/>
      <c r="L61" s="575">
        <v>-293</v>
      </c>
      <c r="M61" s="620"/>
      <c r="N61" s="44">
        <v>0</v>
      </c>
      <c r="O61" s="44"/>
      <c r="P61" s="44">
        <v>-115</v>
      </c>
      <c r="Q61" s="44"/>
      <c r="R61" s="44">
        <v>-9</v>
      </c>
      <c r="S61" s="44"/>
      <c r="T61" s="576">
        <v>-417</v>
      </c>
      <c r="U61" s="4"/>
      <c r="V61" s="575">
        <v>-203</v>
      </c>
      <c r="W61" s="620"/>
      <c r="X61" s="44">
        <v>0</v>
      </c>
      <c r="Y61" s="44"/>
      <c r="Z61" s="44">
        <v>-20</v>
      </c>
      <c r="AA61" s="44"/>
      <c r="AB61" s="44">
        <v>-1</v>
      </c>
      <c r="AC61" s="44"/>
      <c r="AD61" s="576">
        <v>-224</v>
      </c>
      <c r="AE61" s="4"/>
      <c r="AF61" s="14"/>
    </row>
    <row r="62" spans="1:32" s="38" customFormat="1" ht="13.5" customHeight="1" thickBot="1">
      <c r="A62" s="59" t="s">
        <v>314</v>
      </c>
      <c r="B62" s="46">
        <v>1807</v>
      </c>
      <c r="C62" s="35"/>
      <c r="D62" s="206">
        <v>0</v>
      </c>
      <c r="E62" s="207"/>
      <c r="F62" s="206">
        <v>1</v>
      </c>
      <c r="G62" s="207"/>
      <c r="H62" s="206">
        <v>8</v>
      </c>
      <c r="I62" s="36"/>
      <c r="J62" s="208">
        <v>1816</v>
      </c>
      <c r="K62" s="4"/>
      <c r="L62" s="616">
        <v>3899</v>
      </c>
      <c r="M62" s="617"/>
      <c r="N62" s="618">
        <v>0</v>
      </c>
      <c r="O62" s="618"/>
      <c r="P62" s="618">
        <v>313</v>
      </c>
      <c r="Q62" s="618"/>
      <c r="R62" s="618">
        <v>51</v>
      </c>
      <c r="S62" s="618"/>
      <c r="T62" s="619">
        <v>4263</v>
      </c>
      <c r="U62" s="4"/>
      <c r="V62" s="616">
        <v>2457</v>
      </c>
      <c r="W62" s="618"/>
      <c r="X62" s="618">
        <v>0</v>
      </c>
      <c r="Y62" s="618"/>
      <c r="Z62" s="618">
        <v>53</v>
      </c>
      <c r="AA62" s="618"/>
      <c r="AB62" s="618">
        <v>17</v>
      </c>
      <c r="AC62" s="618"/>
      <c r="AD62" s="619">
        <v>2527</v>
      </c>
      <c r="AE62" s="4"/>
      <c r="AF62" s="14"/>
    </row>
    <row r="63" spans="1:32" s="38" customFormat="1" ht="13.5" customHeight="1">
      <c r="A63" s="57" t="s">
        <v>74</v>
      </c>
      <c r="B63" s="23">
        <v>11</v>
      </c>
      <c r="C63" s="39"/>
      <c r="D63" s="44">
        <v>0</v>
      </c>
      <c r="E63" s="7"/>
      <c r="F63" s="44">
        <v>0</v>
      </c>
      <c r="G63" s="7"/>
      <c r="H63" s="44">
        <v>0</v>
      </c>
      <c r="I63" s="7"/>
      <c r="J63" s="40">
        <v>11</v>
      </c>
      <c r="K63" s="4"/>
      <c r="L63" s="575">
        <v>-127</v>
      </c>
      <c r="M63" s="620"/>
      <c r="N63" s="44">
        <v>0</v>
      </c>
      <c r="O63" s="44"/>
      <c r="P63" s="44">
        <v>21</v>
      </c>
      <c r="Q63" s="44"/>
      <c r="R63" s="44">
        <v>15</v>
      </c>
      <c r="S63" s="44"/>
      <c r="T63" s="576">
        <v>-91</v>
      </c>
      <c r="U63" s="4"/>
      <c r="V63" s="575">
        <v>-10</v>
      </c>
      <c r="W63" s="620"/>
      <c r="X63" s="44">
        <v>0</v>
      </c>
      <c r="Y63" s="44"/>
      <c r="Z63" s="44">
        <v>3</v>
      </c>
      <c r="AA63" s="44"/>
      <c r="AB63" s="44">
        <v>2</v>
      </c>
      <c r="AC63" s="44"/>
      <c r="AD63" s="576">
        <v>-5</v>
      </c>
      <c r="AE63" s="4"/>
      <c r="AF63" s="14"/>
    </row>
    <row r="64" spans="1:32" s="38" customFormat="1" ht="13.5" customHeight="1">
      <c r="A64" s="57" t="s">
        <v>75</v>
      </c>
      <c r="B64" s="23">
        <v>5</v>
      </c>
      <c r="C64" s="39"/>
      <c r="D64" s="17">
        <v>0</v>
      </c>
      <c r="E64" s="7"/>
      <c r="F64" s="44">
        <v>0</v>
      </c>
      <c r="G64" s="7"/>
      <c r="H64" s="17">
        <v>0</v>
      </c>
      <c r="I64" s="7"/>
      <c r="J64" s="40">
        <v>5</v>
      </c>
      <c r="K64" s="4"/>
      <c r="L64" s="575">
        <v>41</v>
      </c>
      <c r="M64" s="620"/>
      <c r="N64" s="20">
        <v>0</v>
      </c>
      <c r="O64" s="44"/>
      <c r="P64" s="20">
        <v>0</v>
      </c>
      <c r="Q64" s="44"/>
      <c r="R64" s="20">
        <v>0</v>
      </c>
      <c r="S64" s="44"/>
      <c r="T64" s="576">
        <v>41</v>
      </c>
      <c r="U64" s="4"/>
      <c r="V64" s="575">
        <v>12</v>
      </c>
      <c r="W64" s="620"/>
      <c r="X64" s="44">
        <v>0</v>
      </c>
      <c r="Y64" s="44"/>
      <c r="Z64" s="44">
        <v>0</v>
      </c>
      <c r="AA64" s="44"/>
      <c r="AB64" s="20">
        <v>0</v>
      </c>
      <c r="AC64" s="44"/>
      <c r="AD64" s="576">
        <v>12</v>
      </c>
      <c r="AE64" s="4"/>
      <c r="AF64" s="14"/>
    </row>
    <row r="65" spans="1:32" s="38" customFormat="1" ht="13.5" customHeight="1">
      <c r="A65" s="57" t="s">
        <v>76</v>
      </c>
      <c r="B65" s="23">
        <v>510</v>
      </c>
      <c r="C65" s="39"/>
      <c r="D65" s="44">
        <v>0</v>
      </c>
      <c r="E65" s="7"/>
      <c r="F65" s="17">
        <v>0</v>
      </c>
      <c r="G65" s="7"/>
      <c r="H65" s="17">
        <v>0</v>
      </c>
      <c r="I65" s="7"/>
      <c r="J65" s="40">
        <v>510</v>
      </c>
      <c r="K65" s="4"/>
      <c r="L65" s="575">
        <v>951</v>
      </c>
      <c r="M65" s="620"/>
      <c r="N65" s="44">
        <v>0</v>
      </c>
      <c r="O65" s="44"/>
      <c r="P65" s="20">
        <v>0</v>
      </c>
      <c r="Q65" s="44"/>
      <c r="R65" s="20">
        <v>5</v>
      </c>
      <c r="S65" s="44"/>
      <c r="T65" s="576">
        <v>956</v>
      </c>
      <c r="U65" s="4"/>
      <c r="V65" s="575">
        <v>669</v>
      </c>
      <c r="W65" s="620"/>
      <c r="X65" s="44">
        <v>0</v>
      </c>
      <c r="Y65" s="44"/>
      <c r="Z65" s="20">
        <v>0</v>
      </c>
      <c r="AA65" s="44"/>
      <c r="AB65" s="20">
        <v>1</v>
      </c>
      <c r="AC65" s="44"/>
      <c r="AD65" s="576">
        <v>670</v>
      </c>
      <c r="AE65" s="4"/>
      <c r="AF65" s="14"/>
    </row>
    <row r="66" spans="1:32" s="38" customFormat="1" ht="13.5" customHeight="1">
      <c r="A66" s="57" t="s">
        <v>77</v>
      </c>
      <c r="B66" s="23">
        <v>-1</v>
      </c>
      <c r="C66" s="39"/>
      <c r="D66" s="17">
        <v>0</v>
      </c>
      <c r="E66" s="7"/>
      <c r="F66" s="17">
        <v>0</v>
      </c>
      <c r="G66" s="7"/>
      <c r="H66" s="17">
        <v>-6</v>
      </c>
      <c r="I66" s="7"/>
      <c r="J66" s="40">
        <v>-7</v>
      </c>
      <c r="K66" s="4"/>
      <c r="L66" s="575">
        <v>-22</v>
      </c>
      <c r="M66" s="620"/>
      <c r="N66" s="20">
        <v>0</v>
      </c>
      <c r="O66" s="44"/>
      <c r="P66" s="20">
        <v>0</v>
      </c>
      <c r="Q66" s="44"/>
      <c r="R66" s="20">
        <v>0</v>
      </c>
      <c r="S66" s="44"/>
      <c r="T66" s="576">
        <v>-22</v>
      </c>
      <c r="U66" s="4"/>
      <c r="V66" s="575">
        <v>-5</v>
      </c>
      <c r="W66" s="620"/>
      <c r="X66" s="20">
        <v>0</v>
      </c>
      <c r="Y66" s="44"/>
      <c r="Z66" s="20">
        <v>0</v>
      </c>
      <c r="AA66" s="44"/>
      <c r="AB66" s="20">
        <v>-6</v>
      </c>
      <c r="AC66" s="44"/>
      <c r="AD66" s="576">
        <v>-11</v>
      </c>
      <c r="AE66" s="4"/>
      <c r="AF66" s="14"/>
    </row>
    <row r="67" spans="1:32" s="38" customFormat="1" ht="13.5" customHeight="1">
      <c r="A67" s="58" t="s">
        <v>78</v>
      </c>
      <c r="B67" s="42">
        <v>-186</v>
      </c>
      <c r="C67" s="41"/>
      <c r="D67" s="45">
        <v>0</v>
      </c>
      <c r="E67" s="3"/>
      <c r="F67" s="45">
        <v>-1</v>
      </c>
      <c r="G67" s="3"/>
      <c r="H67" s="45">
        <v>-2</v>
      </c>
      <c r="I67" s="3"/>
      <c r="J67" s="43">
        <v>-189</v>
      </c>
      <c r="K67" s="4"/>
      <c r="L67" s="575">
        <v>-351</v>
      </c>
      <c r="M67" s="620"/>
      <c r="N67" s="44">
        <v>0</v>
      </c>
      <c r="O67" s="44"/>
      <c r="P67" s="44">
        <v>-97</v>
      </c>
      <c r="Q67" s="44"/>
      <c r="R67" s="44">
        <v>-12</v>
      </c>
      <c r="S67" s="44"/>
      <c r="T67" s="576">
        <v>-460</v>
      </c>
      <c r="U67" s="4"/>
      <c r="V67" s="575">
        <v>-245</v>
      </c>
      <c r="W67" s="620"/>
      <c r="X67" s="44">
        <v>0</v>
      </c>
      <c r="Y67" s="44"/>
      <c r="Z67" s="44">
        <v>-16</v>
      </c>
      <c r="AA67" s="44"/>
      <c r="AB67" s="44">
        <v>-4</v>
      </c>
      <c r="AC67" s="44"/>
      <c r="AD67" s="576">
        <v>-265</v>
      </c>
      <c r="AE67" s="4"/>
      <c r="AF67" s="14"/>
    </row>
    <row r="68" spans="1:32" s="38" customFormat="1" ht="13.5" customHeight="1" thickBot="1">
      <c r="A68" s="59" t="s">
        <v>323</v>
      </c>
      <c r="B68" s="46">
        <v>2146</v>
      </c>
      <c r="C68" s="35"/>
      <c r="D68" s="206">
        <v>0</v>
      </c>
      <c r="E68" s="207"/>
      <c r="F68" s="206">
        <v>0</v>
      </c>
      <c r="G68" s="207"/>
      <c r="H68" s="206">
        <v>0</v>
      </c>
      <c r="I68" s="36"/>
      <c r="J68" s="208">
        <v>2146</v>
      </c>
      <c r="K68" s="4"/>
      <c r="L68" s="616">
        <v>4391</v>
      </c>
      <c r="M68" s="617"/>
      <c r="N68" s="618">
        <v>0</v>
      </c>
      <c r="O68" s="618"/>
      <c r="P68" s="618">
        <v>237</v>
      </c>
      <c r="Q68" s="618"/>
      <c r="R68" s="618">
        <v>59</v>
      </c>
      <c r="S68" s="618"/>
      <c r="T68" s="619">
        <v>4687</v>
      </c>
      <c r="U68" s="4"/>
      <c r="V68" s="616">
        <v>2878</v>
      </c>
      <c r="W68" s="618"/>
      <c r="X68" s="618">
        <v>0</v>
      </c>
      <c r="Y68" s="618"/>
      <c r="Z68" s="618">
        <v>40</v>
      </c>
      <c r="AA68" s="618"/>
      <c r="AB68" s="618">
        <v>10</v>
      </c>
      <c r="AC68" s="618"/>
      <c r="AD68" s="619">
        <v>2928</v>
      </c>
      <c r="AE68" s="4"/>
      <c r="AF68" s="14"/>
    </row>
    <row r="69" spans="1:32" s="38" customFormat="1" ht="13.5" customHeight="1">
      <c r="A69" s="57" t="s">
        <v>74</v>
      </c>
      <c r="B69" s="23">
        <v>-38</v>
      </c>
      <c r="C69" s="39"/>
      <c r="D69" s="44">
        <v>0</v>
      </c>
      <c r="E69" s="7"/>
      <c r="F69" s="44">
        <v>0</v>
      </c>
      <c r="G69" s="7"/>
      <c r="H69" s="44">
        <v>0</v>
      </c>
      <c r="I69" s="7"/>
      <c r="J69" s="40">
        <v>-38</v>
      </c>
      <c r="K69" s="4"/>
      <c r="L69" s="575">
        <v>-184</v>
      </c>
      <c r="M69" s="620"/>
      <c r="N69" s="44">
        <v>0</v>
      </c>
      <c r="O69" s="44"/>
      <c r="P69" s="44">
        <v>47</v>
      </c>
      <c r="Q69" s="44"/>
      <c r="R69" s="44">
        <v>3</v>
      </c>
      <c r="S69" s="44"/>
      <c r="T69" s="576">
        <v>-134</v>
      </c>
      <c r="U69" s="4"/>
      <c r="V69" s="575">
        <v>-68</v>
      </c>
      <c r="W69" s="620"/>
      <c r="X69" s="44">
        <v>0</v>
      </c>
      <c r="Y69" s="44"/>
      <c r="Z69" s="44">
        <v>8</v>
      </c>
      <c r="AA69" s="44"/>
      <c r="AB69" s="44">
        <v>0</v>
      </c>
      <c r="AC69" s="44"/>
      <c r="AD69" s="576">
        <v>-60</v>
      </c>
      <c r="AE69" s="4"/>
      <c r="AF69" s="14"/>
    </row>
    <row r="70" spans="1:32" s="38" customFormat="1" ht="13.5" customHeight="1">
      <c r="A70" s="57" t="s">
        <v>75</v>
      </c>
      <c r="B70" s="23">
        <v>5</v>
      </c>
      <c r="C70" s="39"/>
      <c r="D70" s="17">
        <v>0</v>
      </c>
      <c r="E70" s="7"/>
      <c r="F70" s="44">
        <v>0</v>
      </c>
      <c r="G70" s="7"/>
      <c r="H70" s="17">
        <v>0</v>
      </c>
      <c r="I70" s="7"/>
      <c r="J70" s="40">
        <v>5</v>
      </c>
      <c r="K70" s="4"/>
      <c r="L70" s="575">
        <v>72</v>
      </c>
      <c r="M70" s="620"/>
      <c r="N70" s="20">
        <v>0</v>
      </c>
      <c r="O70" s="44"/>
      <c r="P70" s="20">
        <v>0</v>
      </c>
      <c r="Q70" s="44"/>
      <c r="R70" s="20">
        <v>0</v>
      </c>
      <c r="S70" s="44"/>
      <c r="T70" s="576">
        <v>72</v>
      </c>
      <c r="U70" s="4"/>
      <c r="V70" s="575">
        <v>17</v>
      </c>
      <c r="W70" s="620"/>
      <c r="X70" s="44">
        <v>0</v>
      </c>
      <c r="Y70" s="44"/>
      <c r="Z70" s="44">
        <v>0</v>
      </c>
      <c r="AA70" s="44"/>
      <c r="AB70" s="20">
        <v>0</v>
      </c>
      <c r="AC70" s="44"/>
      <c r="AD70" s="576">
        <v>17</v>
      </c>
      <c r="AE70" s="4"/>
      <c r="AF70" s="14"/>
    </row>
    <row r="71" spans="1:32" s="38" customFormat="1" ht="13.5" customHeight="1">
      <c r="A71" s="57" t="s">
        <v>76</v>
      </c>
      <c r="B71" s="23">
        <v>538</v>
      </c>
      <c r="C71" s="39"/>
      <c r="D71" s="44">
        <v>0</v>
      </c>
      <c r="E71" s="7"/>
      <c r="F71" s="17">
        <v>0</v>
      </c>
      <c r="G71" s="7"/>
      <c r="H71" s="17">
        <v>0</v>
      </c>
      <c r="I71" s="7"/>
      <c r="J71" s="40">
        <v>538</v>
      </c>
      <c r="K71" s="4"/>
      <c r="L71" s="575">
        <v>1176</v>
      </c>
      <c r="M71" s="620"/>
      <c r="N71" s="44">
        <v>0</v>
      </c>
      <c r="O71" s="44"/>
      <c r="P71" s="20">
        <v>87</v>
      </c>
      <c r="Q71" s="44"/>
      <c r="R71" s="20">
        <v>10</v>
      </c>
      <c r="S71" s="44"/>
      <c r="T71" s="576">
        <v>1273</v>
      </c>
      <c r="U71" s="4"/>
      <c r="V71" s="575">
        <v>734</v>
      </c>
      <c r="W71" s="620"/>
      <c r="X71" s="44">
        <v>0</v>
      </c>
      <c r="Y71" s="44"/>
      <c r="Z71" s="20">
        <v>14</v>
      </c>
      <c r="AA71" s="44"/>
      <c r="AB71" s="20">
        <v>2</v>
      </c>
      <c r="AC71" s="44"/>
      <c r="AD71" s="576">
        <v>750</v>
      </c>
      <c r="AE71" s="4"/>
      <c r="AF71" s="14"/>
    </row>
    <row r="72" spans="1:32" s="38" customFormat="1" ht="13.5" customHeight="1">
      <c r="A72" s="57" t="s">
        <v>77</v>
      </c>
      <c r="B72" s="23">
        <v>-1</v>
      </c>
      <c r="C72" s="39"/>
      <c r="D72" s="17">
        <v>0</v>
      </c>
      <c r="E72" s="7"/>
      <c r="F72" s="17">
        <v>0</v>
      </c>
      <c r="G72" s="7"/>
      <c r="H72" s="17">
        <v>0</v>
      </c>
      <c r="I72" s="7"/>
      <c r="J72" s="40">
        <v>-1</v>
      </c>
      <c r="K72" s="4"/>
      <c r="L72" s="575">
        <v>-15</v>
      </c>
      <c r="M72" s="620"/>
      <c r="N72" s="20">
        <v>0</v>
      </c>
      <c r="O72" s="44"/>
      <c r="P72" s="20">
        <v>0</v>
      </c>
      <c r="Q72" s="44"/>
      <c r="R72" s="20">
        <v>0</v>
      </c>
      <c r="S72" s="44"/>
      <c r="T72" s="576">
        <v>-15</v>
      </c>
      <c r="U72" s="4"/>
      <c r="V72" s="575">
        <v>-5</v>
      </c>
      <c r="W72" s="620"/>
      <c r="X72" s="20">
        <v>0</v>
      </c>
      <c r="Y72" s="44"/>
      <c r="Z72" s="20">
        <v>0</v>
      </c>
      <c r="AA72" s="44"/>
      <c r="AB72" s="20">
        <v>0</v>
      </c>
      <c r="AC72" s="44"/>
      <c r="AD72" s="576">
        <v>-5</v>
      </c>
      <c r="AE72" s="4"/>
      <c r="AF72" s="14"/>
    </row>
    <row r="73" spans="1:32" s="38" customFormat="1" ht="13.5" customHeight="1">
      <c r="A73" s="58" t="s">
        <v>78</v>
      </c>
      <c r="B73" s="42">
        <v>-216</v>
      </c>
      <c r="C73" s="41"/>
      <c r="D73" s="45">
        <v>0</v>
      </c>
      <c r="E73" s="3"/>
      <c r="F73" s="45">
        <v>0</v>
      </c>
      <c r="G73" s="3"/>
      <c r="H73" s="45">
        <v>0</v>
      </c>
      <c r="I73" s="3"/>
      <c r="J73" s="43">
        <v>-216</v>
      </c>
      <c r="K73" s="4"/>
      <c r="L73" s="575">
        <v>-405</v>
      </c>
      <c r="M73" s="620"/>
      <c r="N73" s="44">
        <v>0</v>
      </c>
      <c r="O73" s="44"/>
      <c r="P73" s="44">
        <v>-95</v>
      </c>
      <c r="Q73" s="44"/>
      <c r="R73" s="44">
        <v>-13</v>
      </c>
      <c r="S73" s="44"/>
      <c r="T73" s="576">
        <v>-513</v>
      </c>
      <c r="U73" s="4"/>
      <c r="V73" s="575">
        <v>-283</v>
      </c>
      <c r="W73" s="620"/>
      <c r="X73" s="44">
        <v>0</v>
      </c>
      <c r="Y73" s="44"/>
      <c r="Z73" s="44">
        <v>-16</v>
      </c>
      <c r="AA73" s="44"/>
      <c r="AB73" s="44">
        <v>-2</v>
      </c>
      <c r="AC73" s="44"/>
      <c r="AD73" s="576">
        <v>-301</v>
      </c>
      <c r="AE73" s="4"/>
      <c r="AF73" s="14"/>
    </row>
    <row r="74" spans="1:32" s="38" customFormat="1" ht="13.5" customHeight="1" thickBot="1">
      <c r="A74" s="59" t="s">
        <v>337</v>
      </c>
      <c r="B74" s="46">
        <v>2434</v>
      </c>
      <c r="C74" s="35"/>
      <c r="D74" s="206">
        <v>0</v>
      </c>
      <c r="E74" s="207"/>
      <c r="F74" s="206">
        <v>0</v>
      </c>
      <c r="G74" s="207"/>
      <c r="H74" s="206">
        <v>0</v>
      </c>
      <c r="I74" s="36"/>
      <c r="J74" s="208">
        <v>2434</v>
      </c>
      <c r="K74" s="4"/>
      <c r="L74" s="616">
        <v>5035</v>
      </c>
      <c r="M74" s="617"/>
      <c r="N74" s="618">
        <v>0</v>
      </c>
      <c r="O74" s="618"/>
      <c r="P74" s="618">
        <v>276</v>
      </c>
      <c r="Q74" s="618"/>
      <c r="R74" s="618">
        <v>59</v>
      </c>
      <c r="S74" s="618"/>
      <c r="T74" s="619">
        <v>5370</v>
      </c>
      <c r="U74" s="4"/>
      <c r="V74" s="616">
        <v>3273</v>
      </c>
      <c r="W74" s="618"/>
      <c r="X74" s="618">
        <v>0</v>
      </c>
      <c r="Y74" s="618"/>
      <c r="Z74" s="618">
        <v>46</v>
      </c>
      <c r="AA74" s="618"/>
      <c r="AB74" s="618">
        <v>10</v>
      </c>
      <c r="AC74" s="618"/>
      <c r="AD74" s="619">
        <v>3329</v>
      </c>
      <c r="AE74" s="4"/>
      <c r="AF74" s="14"/>
    </row>
    <row r="75" spans="1:32" s="519" customFormat="1" ht="13.5" customHeight="1">
      <c r="A75" s="515" t="s">
        <v>74</v>
      </c>
      <c r="B75" s="23">
        <v>-285</v>
      </c>
      <c r="C75" s="39"/>
      <c r="D75" s="44">
        <v>0</v>
      </c>
      <c r="E75" s="7"/>
      <c r="F75" s="44">
        <v>0</v>
      </c>
      <c r="G75" s="7"/>
      <c r="H75" s="44">
        <v>0</v>
      </c>
      <c r="I75" s="7"/>
      <c r="J75" s="40">
        <v>-285</v>
      </c>
      <c r="K75" s="4"/>
      <c r="L75" s="108">
        <v>-498</v>
      </c>
      <c r="M75" s="114"/>
      <c r="N75" s="516">
        <v>0</v>
      </c>
      <c r="O75" s="1"/>
      <c r="P75" s="115">
        <v>5</v>
      </c>
      <c r="Q75" s="1"/>
      <c r="R75" s="115">
        <v>1</v>
      </c>
      <c r="S75" s="1"/>
      <c r="T75" s="40">
        <v>-492</v>
      </c>
      <c r="U75" s="4"/>
      <c r="V75" s="108">
        <v>-368</v>
      </c>
      <c r="W75" s="114"/>
      <c r="X75" s="516">
        <v>0</v>
      </c>
      <c r="Y75" s="1"/>
      <c r="Z75" s="115">
        <v>1</v>
      </c>
      <c r="AA75" s="1"/>
      <c r="AB75" s="115">
        <v>0</v>
      </c>
      <c r="AC75" s="1"/>
      <c r="AD75" s="40">
        <v>-367</v>
      </c>
      <c r="AE75" s="517"/>
      <c r="AF75" s="518"/>
    </row>
    <row r="76" spans="1:32" s="519" customFormat="1" ht="13.5" customHeight="1">
      <c r="A76" s="515" t="s">
        <v>75</v>
      </c>
      <c r="B76" s="23">
        <v>6</v>
      </c>
      <c r="C76" s="39"/>
      <c r="D76" s="17">
        <v>0</v>
      </c>
      <c r="E76" s="7"/>
      <c r="F76" s="44">
        <v>0</v>
      </c>
      <c r="G76" s="7"/>
      <c r="H76" s="17">
        <v>0</v>
      </c>
      <c r="I76" s="7"/>
      <c r="J76" s="40">
        <v>6</v>
      </c>
      <c r="K76" s="4"/>
      <c r="L76" s="108">
        <v>26</v>
      </c>
      <c r="M76" s="114"/>
      <c r="N76" s="520">
        <v>0</v>
      </c>
      <c r="O76" s="1"/>
      <c r="P76" s="116">
        <v>0</v>
      </c>
      <c r="Q76" s="115"/>
      <c r="R76" s="116">
        <v>0</v>
      </c>
      <c r="S76" s="115"/>
      <c r="T76" s="40">
        <v>26</v>
      </c>
      <c r="U76" s="4"/>
      <c r="V76" s="108">
        <v>10</v>
      </c>
      <c r="W76" s="114"/>
      <c r="X76" s="516">
        <v>0</v>
      </c>
      <c r="Y76" s="1"/>
      <c r="Z76" s="115">
        <v>0</v>
      </c>
      <c r="AA76" s="1"/>
      <c r="AB76" s="116">
        <v>0</v>
      </c>
      <c r="AC76" s="1"/>
      <c r="AD76" s="40">
        <v>10</v>
      </c>
      <c r="AE76" s="517"/>
      <c r="AF76" s="518"/>
    </row>
    <row r="77" spans="1:32" s="519" customFormat="1" ht="13.5" customHeight="1">
      <c r="A77" s="515" t="s">
        <v>76</v>
      </c>
      <c r="B77" s="23">
        <v>374</v>
      </c>
      <c r="C77" s="39"/>
      <c r="D77" s="44">
        <v>0</v>
      </c>
      <c r="E77" s="7"/>
      <c r="F77" s="17">
        <v>1</v>
      </c>
      <c r="G77" s="7"/>
      <c r="H77" s="17">
        <v>0</v>
      </c>
      <c r="I77" s="7"/>
      <c r="J77" s="40">
        <v>375</v>
      </c>
      <c r="K77" s="4"/>
      <c r="L77" s="108">
        <v>1078</v>
      </c>
      <c r="M77" s="114"/>
      <c r="N77" s="516">
        <v>0</v>
      </c>
      <c r="O77" s="1"/>
      <c r="P77" s="116">
        <v>54</v>
      </c>
      <c r="Q77" s="115"/>
      <c r="R77" s="116">
        <v>0</v>
      </c>
      <c r="S77" s="115"/>
      <c r="T77" s="40">
        <v>1132</v>
      </c>
      <c r="U77" s="4"/>
      <c r="V77" s="108">
        <v>554</v>
      </c>
      <c r="W77" s="114"/>
      <c r="X77" s="516">
        <v>0</v>
      </c>
      <c r="Y77" s="1"/>
      <c r="Z77" s="116">
        <v>10</v>
      </c>
      <c r="AA77" s="1"/>
      <c r="AB77" s="116">
        <v>0</v>
      </c>
      <c r="AC77" s="1"/>
      <c r="AD77" s="40">
        <v>564</v>
      </c>
      <c r="AE77" s="517"/>
      <c r="AF77" s="518"/>
    </row>
    <row r="78" spans="1:32" s="519" customFormat="1" ht="13.5" customHeight="1">
      <c r="A78" s="515" t="s">
        <v>77</v>
      </c>
      <c r="B78" s="23">
        <v>-4</v>
      </c>
      <c r="C78" s="39"/>
      <c r="D78" s="17">
        <v>0</v>
      </c>
      <c r="E78" s="7"/>
      <c r="F78" s="17">
        <v>0</v>
      </c>
      <c r="G78" s="7"/>
      <c r="H78" s="17">
        <v>0</v>
      </c>
      <c r="I78" s="7"/>
      <c r="J78" s="40">
        <v>-4</v>
      </c>
      <c r="K78" s="4"/>
      <c r="L78" s="108">
        <v>-157</v>
      </c>
      <c r="M78" s="114"/>
      <c r="N78" s="520">
        <v>0</v>
      </c>
      <c r="O78" s="1"/>
      <c r="P78" s="116">
        <v>0</v>
      </c>
      <c r="Q78" s="115"/>
      <c r="R78" s="116">
        <v>0</v>
      </c>
      <c r="S78" s="1"/>
      <c r="T78" s="40">
        <v>-157</v>
      </c>
      <c r="U78" s="4"/>
      <c r="V78" s="108">
        <v>-31</v>
      </c>
      <c r="W78" s="114"/>
      <c r="X78" s="520">
        <v>0</v>
      </c>
      <c r="Y78" s="1"/>
      <c r="Z78" s="116">
        <v>0</v>
      </c>
      <c r="AA78" s="1"/>
      <c r="AB78" s="116">
        <v>0</v>
      </c>
      <c r="AC78" s="1"/>
      <c r="AD78" s="40">
        <v>-31</v>
      </c>
      <c r="AE78" s="517"/>
      <c r="AF78" s="518"/>
    </row>
    <row r="79" spans="1:32" s="519" customFormat="1" ht="13.5" customHeight="1">
      <c r="A79" s="521" t="s">
        <v>78</v>
      </c>
      <c r="B79" s="42">
        <v>-199</v>
      </c>
      <c r="C79" s="41"/>
      <c r="D79" s="45">
        <v>0</v>
      </c>
      <c r="E79" s="3"/>
      <c r="F79" s="45">
        <v>0</v>
      </c>
      <c r="G79" s="3"/>
      <c r="H79" s="45">
        <v>0</v>
      </c>
      <c r="I79" s="3"/>
      <c r="J79" s="43">
        <v>-199</v>
      </c>
      <c r="K79" s="4"/>
      <c r="L79" s="117">
        <v>-441</v>
      </c>
      <c r="M79" s="118"/>
      <c r="N79" s="522">
        <v>0</v>
      </c>
      <c r="O79" s="119"/>
      <c r="P79" s="119">
        <v>-66</v>
      </c>
      <c r="Q79" s="120"/>
      <c r="R79" s="119">
        <v>-12</v>
      </c>
      <c r="S79" s="120"/>
      <c r="T79" s="43">
        <v>-519</v>
      </c>
      <c r="U79" s="4"/>
      <c r="V79" s="117">
        <v>-272</v>
      </c>
      <c r="W79" s="118"/>
      <c r="X79" s="522">
        <v>0</v>
      </c>
      <c r="Y79" s="120"/>
      <c r="Z79" s="119">
        <v>-11</v>
      </c>
      <c r="AA79" s="120"/>
      <c r="AB79" s="119">
        <v>-2</v>
      </c>
      <c r="AC79" s="120"/>
      <c r="AD79" s="43">
        <v>-285</v>
      </c>
      <c r="AE79" s="517"/>
      <c r="AF79" s="518"/>
    </row>
    <row r="80" spans="1:32" s="519" customFormat="1" ht="13.5" customHeight="1" thickBot="1">
      <c r="A80" s="523" t="s">
        <v>350</v>
      </c>
      <c r="B80" s="46">
        <v>2326</v>
      </c>
      <c r="C80" s="35"/>
      <c r="D80" s="206">
        <v>0</v>
      </c>
      <c r="E80" s="207"/>
      <c r="F80" s="206">
        <v>1</v>
      </c>
      <c r="G80" s="207"/>
      <c r="H80" s="206">
        <v>0</v>
      </c>
      <c r="I80" s="36"/>
      <c r="J80" s="208">
        <v>2327</v>
      </c>
      <c r="K80" s="4"/>
      <c r="L80" s="627">
        <v>5043</v>
      </c>
      <c r="M80" s="628"/>
      <c r="N80" s="112">
        <v>0</v>
      </c>
      <c r="O80" s="629"/>
      <c r="P80" s="629">
        <v>269</v>
      </c>
      <c r="Q80" s="629"/>
      <c r="R80" s="629">
        <v>48</v>
      </c>
      <c r="S80" s="630"/>
      <c r="T80" s="631">
        <v>5360</v>
      </c>
      <c r="U80" s="4"/>
      <c r="V80" s="46">
        <v>3166</v>
      </c>
      <c r="W80" s="35"/>
      <c r="X80" s="206">
        <v>0</v>
      </c>
      <c r="Y80" s="207"/>
      <c r="Z80" s="206">
        <v>46</v>
      </c>
      <c r="AA80" s="207"/>
      <c r="AB80" s="206">
        <v>8</v>
      </c>
      <c r="AC80" s="36"/>
      <c r="AD80" s="208">
        <v>3220</v>
      </c>
      <c r="AE80" s="517"/>
      <c r="AF80" s="518"/>
    </row>
    <row r="81" spans="1:35" s="890" customFormat="1" ht="13.5" customHeight="1">
      <c r="A81" s="880" t="s">
        <v>74</v>
      </c>
      <c r="B81" s="881">
        <v>-244</v>
      </c>
      <c r="C81" s="882"/>
      <c r="D81" s="806">
        <v>0</v>
      </c>
      <c r="E81" s="883"/>
      <c r="F81" s="806">
        <v>0</v>
      </c>
      <c r="G81" s="883"/>
      <c r="H81" s="806">
        <v>0</v>
      </c>
      <c r="I81" s="883"/>
      <c r="J81" s="884">
        <v>-244</v>
      </c>
      <c r="K81" s="885"/>
      <c r="L81" s="886">
        <v>754</v>
      </c>
      <c r="M81" s="882"/>
      <c r="N81" s="516">
        <v>0</v>
      </c>
      <c r="O81" s="885"/>
      <c r="P81" s="115">
        <v>26</v>
      </c>
      <c r="Q81" s="885"/>
      <c r="R81" s="115">
        <v>3</v>
      </c>
      <c r="S81" s="885"/>
      <c r="T81" s="884">
        <v>783</v>
      </c>
      <c r="U81" s="885"/>
      <c r="V81" s="886">
        <v>-118</v>
      </c>
      <c r="W81" s="887"/>
      <c r="X81" s="516">
        <v>0</v>
      </c>
      <c r="Y81" s="888"/>
      <c r="Z81" s="115">
        <v>4</v>
      </c>
      <c r="AA81" s="888"/>
      <c r="AB81" s="115">
        <v>0</v>
      </c>
      <c r="AC81" s="888"/>
      <c r="AD81" s="884">
        <v>-114</v>
      </c>
      <c r="AE81" s="889"/>
      <c r="AG81" s="891"/>
      <c r="AH81" s="892"/>
      <c r="AI81" s="892"/>
    </row>
    <row r="82" spans="1:35" s="890" customFormat="1" ht="13.5" customHeight="1">
      <c r="A82" s="880" t="s">
        <v>75</v>
      </c>
      <c r="B82" s="881">
        <v>5</v>
      </c>
      <c r="C82" s="882"/>
      <c r="D82" s="893">
        <v>0</v>
      </c>
      <c r="E82" s="883"/>
      <c r="F82" s="806">
        <v>0</v>
      </c>
      <c r="G82" s="883"/>
      <c r="H82" s="893">
        <v>0</v>
      </c>
      <c r="I82" s="883"/>
      <c r="J82" s="884">
        <v>5</v>
      </c>
      <c r="K82" s="885"/>
      <c r="L82" s="886">
        <v>23</v>
      </c>
      <c r="M82" s="882"/>
      <c r="N82" s="894">
        <v>0</v>
      </c>
      <c r="O82" s="885"/>
      <c r="P82" s="895">
        <v>0</v>
      </c>
      <c r="Q82" s="896"/>
      <c r="R82" s="895">
        <v>0</v>
      </c>
      <c r="S82" s="896"/>
      <c r="T82" s="884">
        <v>23</v>
      </c>
      <c r="U82" s="885"/>
      <c r="V82" s="886">
        <v>9</v>
      </c>
      <c r="W82" s="887"/>
      <c r="X82" s="516">
        <v>0</v>
      </c>
      <c r="Y82" s="888"/>
      <c r="Z82" s="115">
        <v>0</v>
      </c>
      <c r="AA82" s="888"/>
      <c r="AB82" s="895">
        <v>0</v>
      </c>
      <c r="AC82" s="888"/>
      <c r="AD82" s="884">
        <v>9</v>
      </c>
      <c r="AE82" s="889"/>
      <c r="AG82" s="891"/>
      <c r="AH82" s="892"/>
      <c r="AI82" s="892"/>
    </row>
    <row r="83" spans="1:35" s="890" customFormat="1" ht="13.5" customHeight="1">
      <c r="A83" s="880" t="s">
        <v>76</v>
      </c>
      <c r="B83" s="881">
        <v>505</v>
      </c>
      <c r="C83" s="882"/>
      <c r="D83" s="806">
        <v>0</v>
      </c>
      <c r="E83" s="883"/>
      <c r="F83" s="893">
        <v>1</v>
      </c>
      <c r="G83" s="883"/>
      <c r="H83" s="893">
        <v>0</v>
      </c>
      <c r="I83" s="883"/>
      <c r="J83" s="884">
        <v>506</v>
      </c>
      <c r="K83" s="885"/>
      <c r="L83" s="886">
        <v>2574</v>
      </c>
      <c r="M83" s="882"/>
      <c r="N83" s="516">
        <v>0</v>
      </c>
      <c r="O83" s="885"/>
      <c r="P83" s="895">
        <v>100</v>
      </c>
      <c r="Q83" s="896"/>
      <c r="R83" s="895">
        <v>0</v>
      </c>
      <c r="S83" s="896"/>
      <c r="T83" s="884">
        <v>2674</v>
      </c>
      <c r="U83" s="885"/>
      <c r="V83" s="886">
        <v>934</v>
      </c>
      <c r="W83" s="887"/>
      <c r="X83" s="516">
        <v>0</v>
      </c>
      <c r="Y83" s="888"/>
      <c r="Z83" s="895">
        <v>18</v>
      </c>
      <c r="AA83" s="888"/>
      <c r="AB83" s="895">
        <v>0</v>
      </c>
      <c r="AC83" s="888"/>
      <c r="AD83" s="884">
        <v>952</v>
      </c>
      <c r="AE83" s="889"/>
      <c r="AG83" s="891"/>
      <c r="AH83" s="892"/>
      <c r="AI83" s="892"/>
    </row>
    <row r="84" spans="1:35" s="890" customFormat="1" ht="13.5" customHeight="1">
      <c r="A84" s="880" t="s">
        <v>77</v>
      </c>
      <c r="B84" s="881">
        <v>-2</v>
      </c>
      <c r="C84" s="882"/>
      <c r="D84" s="893">
        <v>0</v>
      </c>
      <c r="E84" s="883"/>
      <c r="F84" s="893">
        <v>0</v>
      </c>
      <c r="G84" s="883"/>
      <c r="H84" s="893">
        <v>0</v>
      </c>
      <c r="I84" s="883"/>
      <c r="J84" s="884">
        <v>-2</v>
      </c>
      <c r="K84" s="885"/>
      <c r="L84" s="886">
        <v>-4</v>
      </c>
      <c r="M84" s="882"/>
      <c r="N84" s="894">
        <v>0</v>
      </c>
      <c r="O84" s="885"/>
      <c r="P84" s="895">
        <v>0</v>
      </c>
      <c r="Q84" s="896"/>
      <c r="R84" s="895">
        <v>-48</v>
      </c>
      <c r="S84" s="885"/>
      <c r="T84" s="884">
        <v>-52</v>
      </c>
      <c r="U84" s="885"/>
      <c r="V84" s="886">
        <v>-3</v>
      </c>
      <c r="W84" s="887"/>
      <c r="X84" s="894">
        <v>0</v>
      </c>
      <c r="Y84" s="888"/>
      <c r="Z84" s="895">
        <v>0</v>
      </c>
      <c r="AA84" s="888"/>
      <c r="AB84" s="895">
        <v>-8</v>
      </c>
      <c r="AC84" s="888"/>
      <c r="AD84" s="884">
        <v>-11</v>
      </c>
      <c r="AE84" s="889"/>
      <c r="AG84" s="891"/>
      <c r="AH84" s="892"/>
      <c r="AI84" s="892"/>
    </row>
    <row r="85" spans="1:35" s="890" customFormat="1" ht="13.5" customHeight="1">
      <c r="A85" s="897" t="s">
        <v>78</v>
      </c>
      <c r="B85" s="898">
        <v>-215</v>
      </c>
      <c r="C85" s="899"/>
      <c r="D85" s="807">
        <v>0</v>
      </c>
      <c r="E85" s="900"/>
      <c r="F85" s="807">
        <v>0</v>
      </c>
      <c r="G85" s="900"/>
      <c r="H85" s="807">
        <v>0</v>
      </c>
      <c r="I85" s="900"/>
      <c r="J85" s="901">
        <v>-215</v>
      </c>
      <c r="K85" s="885"/>
      <c r="L85" s="902">
        <v>-483</v>
      </c>
      <c r="M85" s="899"/>
      <c r="N85" s="522">
        <v>0</v>
      </c>
      <c r="O85" s="903"/>
      <c r="P85" s="119">
        <v>-80</v>
      </c>
      <c r="Q85" s="904"/>
      <c r="R85" s="119">
        <v>-3</v>
      </c>
      <c r="S85" s="904"/>
      <c r="T85" s="901">
        <v>-566</v>
      </c>
      <c r="U85" s="885"/>
      <c r="V85" s="902">
        <v>-295</v>
      </c>
      <c r="W85" s="905"/>
      <c r="X85" s="522">
        <v>0</v>
      </c>
      <c r="Y85" s="906"/>
      <c r="Z85" s="119">
        <v>-14</v>
      </c>
      <c r="AA85" s="906"/>
      <c r="AB85" s="119">
        <v>0</v>
      </c>
      <c r="AC85" s="906"/>
      <c r="AD85" s="901">
        <v>-309</v>
      </c>
      <c r="AE85" s="889"/>
      <c r="AG85" s="891"/>
      <c r="AH85" s="892"/>
      <c r="AI85" s="892"/>
    </row>
    <row r="86" spans="1:35" s="890" customFormat="1" ht="13.5" customHeight="1" thickBot="1">
      <c r="A86" s="907" t="s">
        <v>367</v>
      </c>
      <c r="B86" s="908">
        <v>2375</v>
      </c>
      <c r="C86" s="909"/>
      <c r="D86" s="910">
        <v>0</v>
      </c>
      <c r="E86" s="911"/>
      <c r="F86" s="910">
        <v>2</v>
      </c>
      <c r="G86" s="911"/>
      <c r="H86" s="910">
        <v>0</v>
      </c>
      <c r="I86" s="912"/>
      <c r="J86" s="913">
        <v>2377</v>
      </c>
      <c r="K86" s="885"/>
      <c r="L86" s="627">
        <v>7907</v>
      </c>
      <c r="M86" s="914"/>
      <c r="N86" s="915">
        <v>0</v>
      </c>
      <c r="O86" s="916"/>
      <c r="P86" s="629">
        <v>315</v>
      </c>
      <c r="Q86" s="916"/>
      <c r="R86" s="629">
        <v>0</v>
      </c>
      <c r="S86" s="917"/>
      <c r="T86" s="631">
        <v>8222</v>
      </c>
      <c r="U86" s="885"/>
      <c r="V86" s="908">
        <v>3693</v>
      </c>
      <c r="W86" s="909"/>
      <c r="X86" s="910">
        <v>0</v>
      </c>
      <c r="Y86" s="911"/>
      <c r="Z86" s="910">
        <v>54</v>
      </c>
      <c r="AA86" s="911"/>
      <c r="AB86" s="910">
        <v>0</v>
      </c>
      <c r="AC86" s="912"/>
      <c r="AD86" s="913">
        <v>3747</v>
      </c>
      <c r="AE86" s="889"/>
      <c r="AG86" s="891"/>
      <c r="AH86" s="892"/>
      <c r="AI86" s="892"/>
    </row>
    <row r="87" spans="1:35" s="890" customFormat="1" ht="13.5" customHeight="1">
      <c r="A87" s="880" t="s">
        <v>74</v>
      </c>
      <c r="B87" s="881">
        <v>378</v>
      </c>
      <c r="C87" s="882"/>
      <c r="D87" s="806">
        <v>0</v>
      </c>
      <c r="E87" s="883"/>
      <c r="F87" s="806">
        <v>0</v>
      </c>
      <c r="G87" s="883"/>
      <c r="H87" s="806">
        <v>0</v>
      </c>
      <c r="I87" s="883"/>
      <c r="J87" s="884">
        <v>378</v>
      </c>
      <c r="K87" s="885"/>
      <c r="L87" s="886">
        <v>-271</v>
      </c>
      <c r="M87" s="882"/>
      <c r="N87" s="516">
        <v>0</v>
      </c>
      <c r="O87" s="885"/>
      <c r="P87" s="115">
        <v>18</v>
      </c>
      <c r="Q87" s="885"/>
      <c r="R87" s="115">
        <v>0</v>
      </c>
      <c r="S87" s="885"/>
      <c r="T87" s="884">
        <v>-253</v>
      </c>
      <c r="U87" s="885"/>
      <c r="V87" s="886">
        <v>333</v>
      </c>
      <c r="W87" s="887"/>
      <c r="X87" s="516">
        <v>0</v>
      </c>
      <c r="Y87" s="888"/>
      <c r="Z87" s="115">
        <v>3</v>
      </c>
      <c r="AA87" s="888"/>
      <c r="AB87" s="115">
        <v>0</v>
      </c>
      <c r="AC87" s="888"/>
      <c r="AD87" s="884">
        <v>336</v>
      </c>
      <c r="AE87" s="889"/>
      <c r="AG87" s="891"/>
      <c r="AH87" s="892"/>
      <c r="AI87" s="892"/>
    </row>
    <row r="88" spans="1:35" s="890" customFormat="1" ht="13.5" customHeight="1">
      <c r="A88" s="880" t="s">
        <v>75</v>
      </c>
      <c r="B88" s="881">
        <v>11</v>
      </c>
      <c r="C88" s="882"/>
      <c r="D88" s="893">
        <v>0</v>
      </c>
      <c r="E88" s="883"/>
      <c r="F88" s="806">
        <v>0</v>
      </c>
      <c r="G88" s="883"/>
      <c r="H88" s="893">
        <v>0</v>
      </c>
      <c r="I88" s="883"/>
      <c r="J88" s="884">
        <v>11</v>
      </c>
      <c r="K88" s="885"/>
      <c r="L88" s="886">
        <v>32</v>
      </c>
      <c r="M88" s="882"/>
      <c r="N88" s="894">
        <v>0</v>
      </c>
      <c r="O88" s="885"/>
      <c r="P88" s="895">
        <v>0</v>
      </c>
      <c r="Q88" s="896"/>
      <c r="R88" s="895">
        <v>0</v>
      </c>
      <c r="S88" s="896"/>
      <c r="T88" s="884">
        <v>32</v>
      </c>
      <c r="U88" s="885"/>
      <c r="V88" s="886">
        <v>16</v>
      </c>
      <c r="W88" s="887"/>
      <c r="X88" s="516">
        <v>0</v>
      </c>
      <c r="Y88" s="888"/>
      <c r="Z88" s="115">
        <v>0</v>
      </c>
      <c r="AA88" s="888"/>
      <c r="AB88" s="895">
        <v>0</v>
      </c>
      <c r="AC88" s="888"/>
      <c r="AD88" s="884">
        <v>16</v>
      </c>
      <c r="AE88" s="889"/>
      <c r="AG88" s="891"/>
      <c r="AH88" s="892"/>
      <c r="AI88" s="892"/>
    </row>
    <row r="89" spans="1:35" s="890" customFormat="1" ht="13.5" customHeight="1">
      <c r="A89" s="880" t="s">
        <v>76</v>
      </c>
      <c r="B89" s="881">
        <v>315</v>
      </c>
      <c r="C89" s="882"/>
      <c r="D89" s="806">
        <v>0</v>
      </c>
      <c r="E89" s="883"/>
      <c r="F89" s="893">
        <v>0</v>
      </c>
      <c r="G89" s="883"/>
      <c r="H89" s="893">
        <v>0</v>
      </c>
      <c r="I89" s="883"/>
      <c r="J89" s="884">
        <v>315</v>
      </c>
      <c r="K89" s="885"/>
      <c r="L89" s="886">
        <v>1414</v>
      </c>
      <c r="M89" s="882"/>
      <c r="N89" s="516">
        <v>0</v>
      </c>
      <c r="O89" s="885"/>
      <c r="P89" s="895">
        <v>51</v>
      </c>
      <c r="Q89" s="896"/>
      <c r="R89" s="895">
        <v>0</v>
      </c>
      <c r="S89" s="896"/>
      <c r="T89" s="884">
        <v>1465</v>
      </c>
      <c r="U89" s="885"/>
      <c r="V89" s="886">
        <v>551</v>
      </c>
      <c r="W89" s="887"/>
      <c r="X89" s="516">
        <v>0</v>
      </c>
      <c r="Y89" s="888"/>
      <c r="Z89" s="895">
        <v>9</v>
      </c>
      <c r="AA89" s="888"/>
      <c r="AB89" s="895">
        <v>0</v>
      </c>
      <c r="AC89" s="888"/>
      <c r="AD89" s="884">
        <v>560</v>
      </c>
      <c r="AE89" s="889"/>
      <c r="AG89" s="891"/>
      <c r="AH89" s="892"/>
      <c r="AI89" s="892"/>
    </row>
    <row r="90" spans="1:35" s="890" customFormat="1" ht="13.5" customHeight="1">
      <c r="A90" s="880" t="s">
        <v>77</v>
      </c>
      <c r="B90" s="881">
        <v>-35</v>
      </c>
      <c r="C90" s="882"/>
      <c r="D90" s="893">
        <v>0</v>
      </c>
      <c r="E90" s="883"/>
      <c r="F90" s="893">
        <v>0</v>
      </c>
      <c r="G90" s="883"/>
      <c r="H90" s="893">
        <v>0</v>
      </c>
      <c r="I90" s="883"/>
      <c r="J90" s="884">
        <v>-35</v>
      </c>
      <c r="K90" s="885"/>
      <c r="L90" s="886">
        <v>-316</v>
      </c>
      <c r="M90" s="882"/>
      <c r="N90" s="894">
        <v>0</v>
      </c>
      <c r="O90" s="885"/>
      <c r="P90" s="895">
        <v>0</v>
      </c>
      <c r="Q90" s="896"/>
      <c r="R90" s="895">
        <v>0</v>
      </c>
      <c r="S90" s="885"/>
      <c r="T90" s="884">
        <v>-316</v>
      </c>
      <c r="U90" s="885"/>
      <c r="V90" s="886">
        <v>-88</v>
      </c>
      <c r="W90" s="887"/>
      <c r="X90" s="894">
        <v>0</v>
      </c>
      <c r="Y90" s="888"/>
      <c r="Z90" s="895">
        <v>0</v>
      </c>
      <c r="AA90" s="888"/>
      <c r="AB90" s="895">
        <v>0</v>
      </c>
      <c r="AC90" s="888"/>
      <c r="AD90" s="884">
        <v>-88</v>
      </c>
      <c r="AE90" s="889"/>
      <c r="AG90" s="891"/>
      <c r="AH90" s="892"/>
      <c r="AI90" s="892"/>
    </row>
    <row r="91" spans="1:35" s="890" customFormat="1" ht="13.5" customHeight="1">
      <c r="A91" s="897" t="s">
        <v>78</v>
      </c>
      <c r="B91" s="898">
        <v>-240</v>
      </c>
      <c r="C91" s="899"/>
      <c r="D91" s="807">
        <v>0</v>
      </c>
      <c r="E91" s="900"/>
      <c r="F91" s="807">
        <v>0</v>
      </c>
      <c r="G91" s="900"/>
      <c r="H91" s="807">
        <v>0</v>
      </c>
      <c r="I91" s="900"/>
      <c r="J91" s="901">
        <v>-240</v>
      </c>
      <c r="K91" s="885"/>
      <c r="L91" s="902">
        <v>-493</v>
      </c>
      <c r="M91" s="899"/>
      <c r="N91" s="522">
        <v>0</v>
      </c>
      <c r="O91" s="903"/>
      <c r="P91" s="119">
        <v>-66</v>
      </c>
      <c r="Q91" s="904"/>
      <c r="R91" s="119">
        <v>0</v>
      </c>
      <c r="S91" s="904"/>
      <c r="T91" s="901">
        <v>-559</v>
      </c>
      <c r="U91" s="885"/>
      <c r="V91" s="902">
        <v>-322</v>
      </c>
      <c r="W91" s="905"/>
      <c r="X91" s="522">
        <v>0</v>
      </c>
      <c r="Y91" s="906"/>
      <c r="Z91" s="119">
        <v>-11</v>
      </c>
      <c r="AA91" s="906"/>
      <c r="AB91" s="119">
        <v>0</v>
      </c>
      <c r="AC91" s="906"/>
      <c r="AD91" s="901">
        <v>-333</v>
      </c>
      <c r="AE91" s="889"/>
      <c r="AG91" s="891"/>
      <c r="AH91" s="892"/>
      <c r="AI91" s="892"/>
    </row>
    <row r="92" spans="1:35" s="890" customFormat="1" ht="13.5" customHeight="1" thickBot="1">
      <c r="A92" s="907" t="s">
        <v>388</v>
      </c>
      <c r="B92" s="908">
        <v>2804</v>
      </c>
      <c r="C92" s="909"/>
      <c r="D92" s="910">
        <v>0</v>
      </c>
      <c r="E92" s="911"/>
      <c r="F92" s="910">
        <v>2</v>
      </c>
      <c r="G92" s="911"/>
      <c r="H92" s="910">
        <v>0</v>
      </c>
      <c r="I92" s="912"/>
      <c r="J92" s="913">
        <v>2806</v>
      </c>
      <c r="K92" s="885"/>
      <c r="L92" s="627">
        <v>8273</v>
      </c>
      <c r="M92" s="914"/>
      <c r="N92" s="915">
        <v>0</v>
      </c>
      <c r="O92" s="916"/>
      <c r="P92" s="629">
        <v>318</v>
      </c>
      <c r="Q92" s="916"/>
      <c r="R92" s="629">
        <v>0</v>
      </c>
      <c r="S92" s="917"/>
      <c r="T92" s="631">
        <v>8591</v>
      </c>
      <c r="U92" s="885"/>
      <c r="V92" s="908">
        <v>4183</v>
      </c>
      <c r="W92" s="909"/>
      <c r="X92" s="910">
        <v>0</v>
      </c>
      <c r="Y92" s="911"/>
      <c r="Z92" s="910">
        <v>55</v>
      </c>
      <c r="AA92" s="911"/>
      <c r="AB92" s="910">
        <v>0</v>
      </c>
      <c r="AC92" s="912"/>
      <c r="AD92" s="913">
        <v>4238</v>
      </c>
      <c r="AE92" s="889"/>
      <c r="AG92" s="891"/>
      <c r="AH92" s="892"/>
      <c r="AI92" s="892"/>
    </row>
    <row r="93" spans="1:35" s="38" customFormat="1" ht="13.5" customHeight="1">
      <c r="A93" s="4"/>
      <c r="B93" s="12"/>
      <c r="C93" s="39"/>
      <c r="D93" s="12"/>
      <c r="E93" s="7"/>
      <c r="F93" s="12"/>
      <c r="G93" s="7"/>
      <c r="H93" s="12"/>
      <c r="I93" s="7"/>
      <c r="J93" s="1"/>
      <c r="K93" s="4"/>
      <c r="L93" s="7"/>
      <c r="M93" s="39"/>
      <c r="N93" s="12"/>
      <c r="O93" s="4"/>
      <c r="P93" s="7"/>
      <c r="Q93" s="4"/>
      <c r="R93" s="7"/>
      <c r="S93" s="4"/>
      <c r="T93" s="7"/>
      <c r="U93" s="4"/>
      <c r="V93" s="1"/>
      <c r="W93" s="1"/>
      <c r="X93" s="1"/>
      <c r="Y93" s="1"/>
      <c r="Z93" s="1"/>
      <c r="AA93" s="1"/>
      <c r="AB93" s="1"/>
      <c r="AC93" s="1"/>
      <c r="AD93" s="1"/>
      <c r="AE93" s="4"/>
      <c r="AF93" s="14"/>
    </row>
    <row r="94" spans="1:35" s="38" customFormat="1" ht="13.5" customHeight="1">
      <c r="A94" s="4"/>
      <c r="B94" s="12"/>
      <c r="C94" s="39"/>
      <c r="D94" s="12"/>
      <c r="E94" s="7"/>
      <c r="F94" s="12"/>
      <c r="G94" s="7"/>
      <c r="H94" s="12"/>
      <c r="I94" s="7"/>
      <c r="J94" s="1"/>
      <c r="K94" s="4"/>
      <c r="L94" s="7"/>
      <c r="M94" s="39"/>
      <c r="N94" s="12"/>
      <c r="O94" s="4"/>
      <c r="P94" s="7"/>
      <c r="Q94" s="4"/>
      <c r="R94" s="7"/>
      <c r="S94" s="4"/>
      <c r="T94" s="7"/>
      <c r="U94" s="4"/>
      <c r="V94" s="1"/>
      <c r="W94" s="1"/>
      <c r="X94" s="1"/>
      <c r="Y94" s="1"/>
      <c r="Z94" s="1"/>
      <c r="AA94" s="1"/>
      <c r="AB94" s="1"/>
      <c r="AC94" s="1"/>
      <c r="AD94" s="1"/>
      <c r="AE94" s="4"/>
      <c r="AF94" s="14"/>
    </row>
    <row r="95" spans="1:35" s="38" customFormat="1" ht="13.5" customHeight="1">
      <c r="A95" s="4"/>
      <c r="B95" s="12"/>
      <c r="C95" s="39"/>
      <c r="D95" s="12"/>
      <c r="E95" s="7"/>
      <c r="F95" s="12"/>
      <c r="G95" s="7"/>
      <c r="H95" s="12"/>
      <c r="I95" s="7"/>
      <c r="J95" s="7"/>
      <c r="K95" s="4"/>
      <c r="L95" s="7"/>
      <c r="M95" s="39"/>
      <c r="N95" s="7"/>
      <c r="O95" s="4"/>
      <c r="P95" s="7"/>
      <c r="Q95" s="4"/>
      <c r="R95" s="7"/>
      <c r="S95" s="4"/>
      <c r="T95" s="7"/>
      <c r="U95" s="4"/>
      <c r="V95" s="7"/>
      <c r="W95" s="7"/>
      <c r="X95" s="7"/>
      <c r="Y95" s="7"/>
      <c r="Z95" s="7"/>
      <c r="AA95" s="7"/>
      <c r="AB95" s="7"/>
      <c r="AC95" s="7"/>
      <c r="AD95" s="7"/>
      <c r="AE95" s="4"/>
      <c r="AF95" s="14"/>
    </row>
    <row r="96" spans="1:35" s="2" customFormat="1" ht="13.5" customHeight="1" thickBot="1">
      <c r="A96" s="48"/>
      <c r="B96" s="49" t="s">
        <v>361</v>
      </c>
      <c r="C96" s="12"/>
      <c r="D96" s="4"/>
      <c r="E96" s="4"/>
      <c r="F96" s="4"/>
      <c r="G96" s="4"/>
      <c r="H96" s="4"/>
      <c r="I96" s="10"/>
      <c r="J96" s="4"/>
      <c r="K96" s="4"/>
      <c r="L96" s="48" t="s">
        <v>59</v>
      </c>
      <c r="M96" s="10"/>
      <c r="N96" s="47"/>
      <c r="O96" s="47"/>
      <c r="P96" s="47"/>
      <c r="Q96" s="47"/>
      <c r="R96" s="47"/>
      <c r="S96" s="47"/>
      <c r="T96" s="47"/>
      <c r="U96" s="12"/>
      <c r="V96" s="9" t="s">
        <v>360</v>
      </c>
      <c r="W96" s="4"/>
      <c r="X96" s="4"/>
      <c r="Y96" s="4"/>
      <c r="AD96" s="10"/>
      <c r="AE96" s="12"/>
      <c r="AF96" s="4"/>
    </row>
    <row r="97" spans="1:32" s="5" customFormat="1" ht="13.5" customHeight="1">
      <c r="A97" s="104" t="s">
        <v>125</v>
      </c>
      <c r="B97" s="74" t="s">
        <v>60</v>
      </c>
      <c r="C97" s="76"/>
      <c r="D97" s="75" t="s">
        <v>318</v>
      </c>
      <c r="E97" s="76"/>
      <c r="F97" s="76" t="s">
        <v>10</v>
      </c>
      <c r="G97" s="76"/>
      <c r="H97" s="76" t="s">
        <v>14</v>
      </c>
      <c r="I97" s="82"/>
      <c r="J97" s="81" t="s">
        <v>5</v>
      </c>
      <c r="K97" s="6"/>
      <c r="L97" s="74" t="s">
        <v>60</v>
      </c>
      <c r="M97" s="76"/>
      <c r="N97" s="75" t="s">
        <v>318</v>
      </c>
      <c r="O97" s="76"/>
      <c r="P97" s="76" t="s">
        <v>10</v>
      </c>
      <c r="Q97" s="76"/>
      <c r="R97" s="76" t="s">
        <v>14</v>
      </c>
      <c r="S97" s="76"/>
      <c r="T97" s="81" t="s">
        <v>5</v>
      </c>
      <c r="U97" s="6"/>
      <c r="V97" s="83" t="s">
        <v>60</v>
      </c>
      <c r="W97" s="82"/>
      <c r="X97" s="75" t="s">
        <v>318</v>
      </c>
      <c r="Y97" s="82"/>
      <c r="Z97" s="76" t="s">
        <v>10</v>
      </c>
      <c r="AA97" s="82"/>
      <c r="AB97" s="76" t="s">
        <v>14</v>
      </c>
      <c r="AC97" s="76"/>
      <c r="AD97" s="81" t="s">
        <v>5</v>
      </c>
      <c r="AE97" s="6"/>
      <c r="AF97" s="6"/>
    </row>
    <row r="98" spans="1:32" s="5" customFormat="1" ht="13.5" customHeight="1">
      <c r="A98" s="84" t="s">
        <v>124</v>
      </c>
      <c r="B98" s="79"/>
      <c r="C98" s="32"/>
      <c r="D98" s="32"/>
      <c r="E98" s="32"/>
      <c r="F98" s="32"/>
      <c r="G98" s="32"/>
      <c r="H98" s="32" t="s">
        <v>114</v>
      </c>
      <c r="I98" s="50"/>
      <c r="J98" s="85"/>
      <c r="K98" s="6"/>
      <c r="L98" s="79"/>
      <c r="M98" s="32"/>
      <c r="N98" s="32"/>
      <c r="O98" s="32"/>
      <c r="P98" s="32"/>
      <c r="Q98" s="32"/>
      <c r="R98" s="32" t="s">
        <v>114</v>
      </c>
      <c r="S98" s="32"/>
      <c r="T98" s="85"/>
      <c r="U98" s="6"/>
      <c r="V98" s="86"/>
      <c r="W98" s="50"/>
      <c r="X98" s="32"/>
      <c r="Y98" s="50"/>
      <c r="Z98" s="32"/>
      <c r="AA98" s="50"/>
      <c r="AB98" s="32" t="s">
        <v>114</v>
      </c>
      <c r="AC98" s="32"/>
      <c r="AD98" s="85"/>
      <c r="AE98" s="6"/>
      <c r="AF98" s="6"/>
    </row>
    <row r="99" spans="1:32" s="53" customFormat="1" ht="13.5" customHeight="1">
      <c r="A99" s="87"/>
      <c r="B99" s="89"/>
      <c r="C99" s="11"/>
      <c r="D99" s="11"/>
      <c r="E99" s="11"/>
      <c r="F99" s="8"/>
      <c r="G99" s="11"/>
      <c r="H99" s="8"/>
      <c r="I99" s="8"/>
      <c r="J99" s="90"/>
      <c r="K99" s="11"/>
      <c r="L99" s="52"/>
      <c r="M99" s="6"/>
      <c r="N99" s="6"/>
      <c r="O99" s="6"/>
      <c r="P99" s="6"/>
      <c r="Q99" s="6"/>
      <c r="R99" s="11"/>
      <c r="S99" s="6"/>
      <c r="T99" s="88"/>
      <c r="U99" s="11"/>
      <c r="V99" s="51"/>
      <c r="W99" s="11"/>
      <c r="X99" s="11"/>
      <c r="Y99" s="11"/>
      <c r="Z99" s="11"/>
      <c r="AA99" s="11"/>
      <c r="AB99" s="11"/>
      <c r="AC99" s="11"/>
      <c r="AD99" s="90"/>
      <c r="AE99" s="11"/>
      <c r="AF99" s="24"/>
    </row>
    <row r="100" spans="1:32" s="38" customFormat="1" ht="13.5" customHeight="1">
      <c r="A100" s="91">
        <v>2009</v>
      </c>
      <c r="B100" s="23">
        <v>189</v>
      </c>
      <c r="C100" s="12"/>
      <c r="D100" s="12">
        <v>11</v>
      </c>
      <c r="E100" s="12"/>
      <c r="F100" s="12">
        <v>4</v>
      </c>
      <c r="G100" s="12"/>
      <c r="H100" s="12">
        <v>0</v>
      </c>
      <c r="I100" s="12"/>
      <c r="J100" s="93">
        <v>204</v>
      </c>
      <c r="K100" s="4"/>
      <c r="L100" s="621">
        <v>3330</v>
      </c>
      <c r="M100" s="622"/>
      <c r="N100" s="622">
        <v>681</v>
      </c>
      <c r="O100" s="622"/>
      <c r="P100" s="622">
        <v>609</v>
      </c>
      <c r="Q100" s="622"/>
      <c r="R100" s="622">
        <v>13</v>
      </c>
      <c r="S100" s="622"/>
      <c r="T100" s="623">
        <v>4633</v>
      </c>
      <c r="U100" s="4"/>
      <c r="V100" s="23">
        <v>744</v>
      </c>
      <c r="W100" s="12"/>
      <c r="X100" s="12">
        <v>124</v>
      </c>
      <c r="Y100" s="12"/>
      <c r="Z100" s="12">
        <v>106</v>
      </c>
      <c r="AA100" s="12"/>
      <c r="AB100" s="12">
        <v>2</v>
      </c>
      <c r="AC100" s="12"/>
      <c r="AD100" s="93">
        <v>976</v>
      </c>
      <c r="AE100" s="4"/>
      <c r="AF100" s="95"/>
    </row>
    <row r="101" spans="1:32" s="14" customFormat="1" ht="13.5" customHeight="1">
      <c r="A101" s="91">
        <v>2010</v>
      </c>
      <c r="B101" s="23">
        <v>253</v>
      </c>
      <c r="C101" s="12"/>
      <c r="D101" s="12">
        <v>13</v>
      </c>
      <c r="E101" s="12"/>
      <c r="F101" s="12">
        <v>4</v>
      </c>
      <c r="G101" s="12"/>
      <c r="H101" s="12">
        <v>0</v>
      </c>
      <c r="I101" s="12"/>
      <c r="J101" s="93">
        <v>270</v>
      </c>
      <c r="K101" s="57"/>
      <c r="L101" s="621">
        <v>3520</v>
      </c>
      <c r="M101" s="622"/>
      <c r="N101" s="622">
        <v>402</v>
      </c>
      <c r="O101" s="622"/>
      <c r="P101" s="622">
        <v>519</v>
      </c>
      <c r="Q101" s="622"/>
      <c r="R101" s="622">
        <v>17</v>
      </c>
      <c r="S101" s="622"/>
      <c r="T101" s="623">
        <v>4458</v>
      </c>
      <c r="U101" s="57"/>
      <c r="V101" s="23">
        <v>840</v>
      </c>
      <c r="W101" s="12"/>
      <c r="X101" s="12">
        <v>80</v>
      </c>
      <c r="Y101" s="12"/>
      <c r="Z101" s="12">
        <v>90</v>
      </c>
      <c r="AA101" s="12"/>
      <c r="AB101" s="12">
        <v>3</v>
      </c>
      <c r="AC101" s="12"/>
      <c r="AD101" s="93">
        <v>1013</v>
      </c>
      <c r="AE101" s="4"/>
      <c r="AF101" s="95"/>
    </row>
    <row r="102" spans="1:32" s="38" customFormat="1" ht="13.5" customHeight="1">
      <c r="A102" s="91">
        <v>2011</v>
      </c>
      <c r="B102" s="23">
        <v>338</v>
      </c>
      <c r="C102" s="12"/>
      <c r="D102" s="12">
        <v>9</v>
      </c>
      <c r="E102" s="12"/>
      <c r="F102" s="12">
        <v>3</v>
      </c>
      <c r="G102" s="12"/>
      <c r="H102" s="12">
        <v>0</v>
      </c>
      <c r="I102" s="12"/>
      <c r="J102" s="93">
        <v>350</v>
      </c>
      <c r="K102" s="4"/>
      <c r="L102" s="621">
        <v>3235</v>
      </c>
      <c r="M102" s="622"/>
      <c r="N102" s="622">
        <v>296</v>
      </c>
      <c r="O102" s="622"/>
      <c r="P102" s="622">
        <v>606</v>
      </c>
      <c r="Q102" s="622"/>
      <c r="R102" s="622">
        <v>19</v>
      </c>
      <c r="S102" s="622"/>
      <c r="T102" s="623">
        <v>4156</v>
      </c>
      <c r="U102" s="4"/>
      <c r="V102" s="23">
        <v>877</v>
      </c>
      <c r="W102" s="12"/>
      <c r="X102" s="12">
        <v>59</v>
      </c>
      <c r="Y102" s="12"/>
      <c r="Z102" s="12">
        <v>104</v>
      </c>
      <c r="AA102" s="12"/>
      <c r="AB102" s="12">
        <v>3</v>
      </c>
      <c r="AC102" s="12"/>
      <c r="AD102" s="93">
        <v>1043</v>
      </c>
      <c r="AE102" s="4"/>
      <c r="AF102" s="95"/>
    </row>
    <row r="103" spans="1:32" s="38" customFormat="1" ht="13.5" customHeight="1">
      <c r="A103" s="91">
        <v>2012</v>
      </c>
      <c r="B103" s="23">
        <v>443</v>
      </c>
      <c r="C103" s="12"/>
      <c r="D103" s="12">
        <v>8</v>
      </c>
      <c r="E103" s="12"/>
      <c r="F103" s="12">
        <v>3</v>
      </c>
      <c r="G103" s="12"/>
      <c r="H103" s="12">
        <v>0</v>
      </c>
      <c r="I103" s="12"/>
      <c r="J103" s="93">
        <v>454</v>
      </c>
      <c r="K103" s="4"/>
      <c r="L103" s="621">
        <v>2388</v>
      </c>
      <c r="M103" s="622"/>
      <c r="N103" s="622">
        <v>98</v>
      </c>
      <c r="O103" s="622"/>
      <c r="P103" s="622">
        <v>477</v>
      </c>
      <c r="Q103" s="622"/>
      <c r="R103" s="622">
        <v>17</v>
      </c>
      <c r="S103" s="622"/>
      <c r="T103" s="623">
        <v>2980</v>
      </c>
      <c r="U103" s="4"/>
      <c r="V103" s="23">
        <v>841</v>
      </c>
      <c r="W103" s="12"/>
      <c r="X103" s="12">
        <v>24</v>
      </c>
      <c r="Y103" s="12"/>
      <c r="Z103" s="12">
        <v>82</v>
      </c>
      <c r="AA103" s="12"/>
      <c r="AB103" s="12">
        <v>3</v>
      </c>
      <c r="AC103" s="12"/>
      <c r="AD103" s="93">
        <v>950</v>
      </c>
      <c r="AE103" s="4"/>
      <c r="AF103" s="95"/>
    </row>
    <row r="104" spans="1:32" s="14" customFormat="1" ht="13.5" customHeight="1">
      <c r="A104" s="91">
        <v>2013</v>
      </c>
      <c r="B104" s="23">
        <v>583</v>
      </c>
      <c r="C104" s="12"/>
      <c r="D104" s="12">
        <v>8</v>
      </c>
      <c r="E104" s="12"/>
      <c r="F104" s="12">
        <v>1</v>
      </c>
      <c r="G104" s="12"/>
      <c r="H104" s="12">
        <v>0</v>
      </c>
      <c r="I104" s="12"/>
      <c r="J104" s="93">
        <v>592</v>
      </c>
      <c r="K104" s="57"/>
      <c r="L104" s="621">
        <v>2597</v>
      </c>
      <c r="M104" s="622"/>
      <c r="N104" s="622">
        <v>102</v>
      </c>
      <c r="O104" s="622"/>
      <c r="P104" s="622">
        <v>495</v>
      </c>
      <c r="Q104" s="622"/>
      <c r="R104" s="622">
        <v>19</v>
      </c>
      <c r="S104" s="622"/>
      <c r="T104" s="623">
        <v>3213</v>
      </c>
      <c r="U104" s="57"/>
      <c r="V104" s="23">
        <v>1015</v>
      </c>
      <c r="W104" s="12"/>
      <c r="X104" s="12">
        <v>25</v>
      </c>
      <c r="Y104" s="12"/>
      <c r="Z104" s="12">
        <v>84</v>
      </c>
      <c r="AA104" s="12"/>
      <c r="AB104" s="12">
        <v>3</v>
      </c>
      <c r="AC104" s="12"/>
      <c r="AD104" s="93">
        <v>1127</v>
      </c>
      <c r="AE104" s="4"/>
      <c r="AF104" s="95"/>
    </row>
    <row r="105" spans="1:32" s="14" customFormat="1" ht="13.5" customHeight="1">
      <c r="A105" s="91">
        <v>2014</v>
      </c>
      <c r="B105" s="23">
        <v>759</v>
      </c>
      <c r="C105" s="12"/>
      <c r="D105" s="12">
        <v>0</v>
      </c>
      <c r="E105" s="12"/>
      <c r="F105" s="12">
        <v>1</v>
      </c>
      <c r="G105" s="12"/>
      <c r="H105" s="12">
        <v>0</v>
      </c>
      <c r="I105" s="12"/>
      <c r="J105" s="93">
        <v>760</v>
      </c>
      <c r="K105" s="57"/>
      <c r="L105" s="621">
        <v>3103</v>
      </c>
      <c r="M105" s="622"/>
      <c r="N105" s="622">
        <v>11</v>
      </c>
      <c r="O105" s="622"/>
      <c r="P105" s="622">
        <v>397</v>
      </c>
      <c r="Q105" s="622"/>
      <c r="R105" s="622">
        <v>17</v>
      </c>
      <c r="S105" s="622"/>
      <c r="T105" s="623">
        <v>3528</v>
      </c>
      <c r="U105" s="57"/>
      <c r="V105" s="23">
        <v>1275</v>
      </c>
      <c r="W105" s="12"/>
      <c r="X105" s="12">
        <v>2</v>
      </c>
      <c r="Y105" s="12"/>
      <c r="Z105" s="12">
        <v>68</v>
      </c>
      <c r="AA105" s="12"/>
      <c r="AB105" s="12">
        <v>3</v>
      </c>
      <c r="AC105" s="12"/>
      <c r="AD105" s="93">
        <v>1348</v>
      </c>
      <c r="AE105" s="4"/>
      <c r="AF105" s="95"/>
    </row>
    <row r="106" spans="1:32" s="14" customFormat="1" ht="13.5" customHeight="1">
      <c r="A106" s="91">
        <v>2015</v>
      </c>
      <c r="B106" s="23">
        <v>650</v>
      </c>
      <c r="C106" s="12"/>
      <c r="D106" s="12">
        <v>0</v>
      </c>
      <c r="E106" s="12"/>
      <c r="F106" s="12">
        <v>1</v>
      </c>
      <c r="G106" s="12"/>
      <c r="H106" s="12">
        <v>0</v>
      </c>
      <c r="I106" s="12"/>
      <c r="J106" s="93">
        <v>651</v>
      </c>
      <c r="K106" s="57"/>
      <c r="L106" s="621">
        <v>2211</v>
      </c>
      <c r="M106" s="622"/>
      <c r="N106" s="622">
        <v>0</v>
      </c>
      <c r="O106" s="622"/>
      <c r="P106" s="622">
        <v>298</v>
      </c>
      <c r="Q106" s="622"/>
      <c r="R106" s="622">
        <v>19</v>
      </c>
      <c r="S106" s="622"/>
      <c r="T106" s="623">
        <v>2528</v>
      </c>
      <c r="U106" s="57"/>
      <c r="V106" s="23">
        <v>1018</v>
      </c>
      <c r="W106" s="12"/>
      <c r="X106" s="12">
        <v>0</v>
      </c>
      <c r="Y106" s="12"/>
      <c r="Z106" s="12">
        <v>51</v>
      </c>
      <c r="AA106" s="12"/>
      <c r="AB106" s="12">
        <v>3</v>
      </c>
      <c r="AC106" s="12"/>
      <c r="AD106" s="93">
        <v>1072</v>
      </c>
      <c r="AE106" s="4"/>
      <c r="AF106" s="95"/>
    </row>
    <row r="107" spans="1:32" s="14" customFormat="1" ht="13.5" customHeight="1">
      <c r="A107" s="91">
        <v>2016</v>
      </c>
      <c r="B107" s="23">
        <v>738</v>
      </c>
      <c r="C107" s="12"/>
      <c r="D107" s="12">
        <v>0</v>
      </c>
      <c r="E107" s="12"/>
      <c r="F107" s="12">
        <v>1</v>
      </c>
      <c r="G107" s="12"/>
      <c r="H107" s="12">
        <v>8</v>
      </c>
      <c r="I107" s="12"/>
      <c r="J107" s="93">
        <v>747</v>
      </c>
      <c r="K107" s="57"/>
      <c r="L107" s="621">
        <v>1804</v>
      </c>
      <c r="M107" s="622"/>
      <c r="N107" s="622">
        <v>0</v>
      </c>
      <c r="O107" s="622"/>
      <c r="P107" s="622">
        <v>262</v>
      </c>
      <c r="Q107" s="622"/>
      <c r="R107" s="622">
        <v>16</v>
      </c>
      <c r="S107" s="622"/>
      <c r="T107" s="623">
        <v>2082</v>
      </c>
      <c r="U107" s="57"/>
      <c r="V107" s="23">
        <v>1038</v>
      </c>
      <c r="W107" s="12"/>
      <c r="X107" s="12">
        <v>0</v>
      </c>
      <c r="Y107" s="12"/>
      <c r="Z107" s="12">
        <v>45</v>
      </c>
      <c r="AA107" s="12"/>
      <c r="AB107" s="12">
        <v>11</v>
      </c>
      <c r="AC107" s="12"/>
      <c r="AD107" s="93">
        <v>1094</v>
      </c>
      <c r="AE107" s="4"/>
      <c r="AF107" s="95"/>
    </row>
    <row r="108" spans="1:32" s="14" customFormat="1" ht="13.5" customHeight="1">
      <c r="A108" s="91">
        <v>2017</v>
      </c>
      <c r="B108" s="23">
        <v>892</v>
      </c>
      <c r="C108" s="12"/>
      <c r="D108" s="12">
        <v>0</v>
      </c>
      <c r="E108" s="12"/>
      <c r="F108" s="12">
        <v>1</v>
      </c>
      <c r="G108" s="12"/>
      <c r="H108" s="12">
        <v>8</v>
      </c>
      <c r="I108" s="12"/>
      <c r="J108" s="93">
        <v>901</v>
      </c>
      <c r="K108" s="57"/>
      <c r="L108" s="621">
        <v>2451</v>
      </c>
      <c r="M108" s="622"/>
      <c r="N108" s="622">
        <v>0</v>
      </c>
      <c r="O108" s="622"/>
      <c r="P108" s="622">
        <v>299</v>
      </c>
      <c r="Q108" s="622"/>
      <c r="R108" s="622">
        <v>29</v>
      </c>
      <c r="S108" s="622"/>
      <c r="T108" s="623">
        <v>2779</v>
      </c>
      <c r="U108" s="57"/>
      <c r="V108" s="23">
        <v>1300</v>
      </c>
      <c r="W108" s="12"/>
      <c r="X108" s="12">
        <v>0</v>
      </c>
      <c r="Y108" s="12"/>
      <c r="Z108" s="12">
        <v>51</v>
      </c>
      <c r="AA108" s="12"/>
      <c r="AB108" s="12">
        <v>13</v>
      </c>
      <c r="AC108" s="12"/>
      <c r="AD108" s="93">
        <v>1364</v>
      </c>
      <c r="AE108" s="4"/>
      <c r="AF108" s="95"/>
    </row>
    <row r="109" spans="1:32" s="14" customFormat="1" ht="13.5" customHeight="1">
      <c r="A109" s="91">
        <v>2018</v>
      </c>
      <c r="B109" s="23">
        <v>1054</v>
      </c>
      <c r="C109" s="12"/>
      <c r="D109" s="12">
        <v>0</v>
      </c>
      <c r="E109" s="12"/>
      <c r="F109" s="12">
        <v>0</v>
      </c>
      <c r="G109" s="12"/>
      <c r="H109" s="12">
        <v>0</v>
      </c>
      <c r="I109" s="12"/>
      <c r="J109" s="93">
        <v>1054</v>
      </c>
      <c r="K109" s="57"/>
      <c r="L109" s="621">
        <v>2699</v>
      </c>
      <c r="M109" s="622"/>
      <c r="N109" s="622">
        <v>0</v>
      </c>
      <c r="O109" s="622"/>
      <c r="P109" s="622">
        <v>224</v>
      </c>
      <c r="Q109" s="622"/>
      <c r="R109" s="622">
        <v>41</v>
      </c>
      <c r="S109" s="622"/>
      <c r="T109" s="623">
        <v>2964</v>
      </c>
      <c r="U109" s="57"/>
      <c r="V109" s="23">
        <v>1503</v>
      </c>
      <c r="W109" s="12"/>
      <c r="X109" s="12">
        <v>0</v>
      </c>
      <c r="Y109" s="12"/>
      <c r="Z109" s="12">
        <v>38</v>
      </c>
      <c r="AA109" s="12"/>
      <c r="AB109" s="12">
        <v>7</v>
      </c>
      <c r="AC109" s="12"/>
      <c r="AD109" s="93">
        <v>1548</v>
      </c>
      <c r="AE109" s="4"/>
      <c r="AF109" s="95"/>
    </row>
    <row r="110" spans="1:32" s="14" customFormat="1" ht="13.5" customHeight="1">
      <c r="A110" s="91">
        <v>2019</v>
      </c>
      <c r="B110" s="23">
        <v>1188</v>
      </c>
      <c r="C110" s="12"/>
      <c r="D110" s="12">
        <v>0</v>
      </c>
      <c r="E110" s="12"/>
      <c r="F110" s="12">
        <v>0</v>
      </c>
      <c r="G110" s="12"/>
      <c r="H110" s="12">
        <v>0</v>
      </c>
      <c r="I110" s="12"/>
      <c r="J110" s="93">
        <v>1188</v>
      </c>
      <c r="K110" s="57"/>
      <c r="L110" s="621">
        <v>2974</v>
      </c>
      <c r="M110" s="622"/>
      <c r="N110" s="622">
        <v>0</v>
      </c>
      <c r="O110" s="622"/>
      <c r="P110" s="622">
        <v>178</v>
      </c>
      <c r="Q110" s="622"/>
      <c r="R110" s="622">
        <v>42</v>
      </c>
      <c r="S110" s="622"/>
      <c r="T110" s="623">
        <v>3194</v>
      </c>
      <c r="U110" s="57"/>
      <c r="V110" s="23">
        <v>1684</v>
      </c>
      <c r="W110" s="12"/>
      <c r="X110" s="12">
        <v>0</v>
      </c>
      <c r="Y110" s="12"/>
      <c r="Z110" s="12">
        <v>30</v>
      </c>
      <c r="AA110" s="12"/>
      <c r="AB110" s="12">
        <v>7</v>
      </c>
      <c r="AC110" s="12"/>
      <c r="AD110" s="93">
        <v>1721</v>
      </c>
      <c r="AE110" s="4"/>
      <c r="AF110" s="95"/>
    </row>
    <row r="111" spans="1:32" s="14" customFormat="1" ht="13.5" customHeight="1">
      <c r="A111" s="91">
        <v>2020</v>
      </c>
      <c r="B111" s="23">
        <v>1184</v>
      </c>
      <c r="C111" s="12"/>
      <c r="D111" s="12">
        <v>0</v>
      </c>
      <c r="E111" s="12"/>
      <c r="F111" s="12">
        <v>1</v>
      </c>
      <c r="G111" s="12"/>
      <c r="H111" s="12">
        <v>0</v>
      </c>
      <c r="I111" s="12"/>
      <c r="J111" s="93">
        <v>1185</v>
      </c>
      <c r="K111" s="57"/>
      <c r="L111" s="621">
        <v>2586</v>
      </c>
      <c r="M111" s="622"/>
      <c r="N111" s="622">
        <v>0</v>
      </c>
      <c r="O111" s="622"/>
      <c r="P111" s="622">
        <v>171</v>
      </c>
      <c r="Q111" s="622"/>
      <c r="R111" s="622">
        <v>32</v>
      </c>
      <c r="S111" s="622"/>
      <c r="T111" s="623">
        <v>2789</v>
      </c>
      <c r="U111" s="57"/>
      <c r="V111" s="23">
        <v>1614</v>
      </c>
      <c r="W111" s="12"/>
      <c r="X111" s="12">
        <v>0</v>
      </c>
      <c r="Y111" s="12"/>
      <c r="Z111" s="12">
        <v>30</v>
      </c>
      <c r="AA111" s="12"/>
      <c r="AB111" s="12">
        <v>5</v>
      </c>
      <c r="AC111" s="12"/>
      <c r="AD111" s="93">
        <v>1649</v>
      </c>
      <c r="AE111" s="4"/>
      <c r="AF111" s="95"/>
    </row>
    <row r="112" spans="1:32" s="14" customFormat="1" ht="13.5" customHeight="1">
      <c r="A112" s="91">
        <v>2021</v>
      </c>
      <c r="B112" s="23">
        <v>1302</v>
      </c>
      <c r="C112" s="12"/>
      <c r="D112" s="12">
        <v>0</v>
      </c>
      <c r="E112" s="12"/>
      <c r="F112" s="12">
        <v>0</v>
      </c>
      <c r="G112" s="12"/>
      <c r="H112" s="12">
        <v>0</v>
      </c>
      <c r="I112" s="12"/>
      <c r="J112" s="93">
        <v>1302</v>
      </c>
      <c r="K112" s="57"/>
      <c r="L112" s="621">
        <v>3743</v>
      </c>
      <c r="M112" s="622"/>
      <c r="N112" s="622">
        <v>0</v>
      </c>
      <c r="O112" s="622"/>
      <c r="P112" s="622">
        <v>131</v>
      </c>
      <c r="Q112" s="622"/>
      <c r="R112" s="622">
        <v>0</v>
      </c>
      <c r="S112" s="622"/>
      <c r="T112" s="623">
        <v>3874</v>
      </c>
      <c r="U112" s="57"/>
      <c r="V112" s="23">
        <v>1926</v>
      </c>
      <c r="W112" s="12"/>
      <c r="X112" s="12">
        <v>0</v>
      </c>
      <c r="Y112" s="12"/>
      <c r="Z112" s="12">
        <v>22</v>
      </c>
      <c r="AA112" s="12"/>
      <c r="AB112" s="12">
        <v>0</v>
      </c>
      <c r="AC112" s="12"/>
      <c r="AD112" s="93">
        <v>1948</v>
      </c>
      <c r="AE112" s="4"/>
      <c r="AF112" s="95"/>
    </row>
    <row r="113" spans="1:32" s="14" customFormat="1" ht="13.5" customHeight="1" thickBot="1">
      <c r="A113" s="94">
        <v>2022</v>
      </c>
      <c r="B113" s="46">
        <v>1509</v>
      </c>
      <c r="C113" s="47"/>
      <c r="D113" s="47">
        <v>0</v>
      </c>
      <c r="E113" s="47"/>
      <c r="F113" s="47">
        <v>0</v>
      </c>
      <c r="G113" s="47"/>
      <c r="H113" s="47">
        <v>0</v>
      </c>
      <c r="I113" s="47"/>
      <c r="J113" s="122">
        <v>1509</v>
      </c>
      <c r="K113" s="57"/>
      <c r="L113" s="624">
        <v>3920</v>
      </c>
      <c r="M113" s="625"/>
      <c r="N113" s="625">
        <v>0</v>
      </c>
      <c r="O113" s="625"/>
      <c r="P113" s="625">
        <v>137</v>
      </c>
      <c r="Q113" s="625"/>
      <c r="R113" s="625">
        <v>0</v>
      </c>
      <c r="S113" s="625"/>
      <c r="T113" s="626">
        <v>4057</v>
      </c>
      <c r="U113" s="57"/>
      <c r="V113" s="46">
        <v>2162</v>
      </c>
      <c r="W113" s="47"/>
      <c r="X113" s="47">
        <v>0</v>
      </c>
      <c r="Y113" s="47"/>
      <c r="Z113" s="47">
        <v>23</v>
      </c>
      <c r="AA113" s="47"/>
      <c r="AB113" s="47">
        <v>0</v>
      </c>
      <c r="AC113" s="47"/>
      <c r="AD113" s="122">
        <v>2185</v>
      </c>
      <c r="AE113" s="4"/>
      <c r="AF113" s="95"/>
    </row>
    <row r="114" spans="1:32" s="38" customFormat="1" ht="12" customHeight="1">
      <c r="A114" s="54" t="s">
        <v>115</v>
      </c>
      <c r="D114" s="55"/>
      <c r="E114" s="55"/>
      <c r="F114" s="55"/>
      <c r="G114" s="55"/>
      <c r="H114" s="55"/>
      <c r="I114" s="55"/>
      <c r="J114" s="55"/>
      <c r="K114" s="14"/>
      <c r="O114" s="55"/>
      <c r="T114" s="56"/>
      <c r="U114" s="14"/>
      <c r="AE114" s="14"/>
      <c r="AF114" s="14"/>
    </row>
    <row r="115" spans="1:32">
      <c r="A115" s="451" t="s">
        <v>368</v>
      </c>
    </row>
    <row r="116" spans="1:32">
      <c r="A116" s="217" t="s">
        <v>317</v>
      </c>
      <c r="B116" s="126"/>
      <c r="C116" s="126"/>
    </row>
  </sheetData>
  <phoneticPr fontId="0" type="noConversion"/>
  <printOptions horizontalCentered="1"/>
  <pageMargins left="0" right="0" top="0.42" bottom="0.23" header="0.5" footer="0.15"/>
  <pageSetup scale="48" orientation="portrait" r:id="rId1"/>
  <headerFooter alignWithMargins="0">
    <oddFooter>&amp;R&amp;9&amp;A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S109"/>
  <sheetViews>
    <sheetView zoomScaleNormal="100" zoomScaleSheetLayoutView="40" workbookViewId="0">
      <pane xSplit="2" ySplit="6" topLeftCell="C7" activePane="bottomRight" state="frozen"/>
      <selection pane="topRight" activeCell="C1" sqref="C1"/>
      <selection pane="bottomLeft" activeCell="A7" sqref="A7"/>
      <selection pane="bottomRight"/>
    </sheetView>
  </sheetViews>
  <sheetFormatPr defaultColWidth="9.140625" defaultRowHeight="11.25"/>
  <cols>
    <col min="1" max="1" width="6.42578125" style="170" customWidth="1"/>
    <col min="2" max="2" width="12.85546875" style="153" customWidth="1"/>
    <col min="3" max="3" width="11.42578125" style="153" customWidth="1"/>
    <col min="4" max="4" width="1.85546875" style="153" customWidth="1"/>
    <col min="5" max="5" width="11.42578125" style="153" customWidth="1"/>
    <col min="6" max="6" width="15.140625" style="153" bestFit="1" customWidth="1"/>
    <col min="7" max="7" width="11.42578125" style="153" customWidth="1"/>
    <col min="8" max="8" width="13.85546875" style="153" bestFit="1" customWidth="1"/>
    <col min="9" max="9" width="11.42578125" style="153" customWidth="1"/>
    <col min="10" max="10" width="1.85546875" style="153" customWidth="1"/>
    <col min="11" max="11" width="11.42578125" style="153" customWidth="1"/>
    <col min="12" max="12" width="10.42578125" style="153" bestFit="1" customWidth="1"/>
    <col min="13" max="13" width="8.7109375" style="153" bestFit="1" customWidth="1"/>
    <col min="14" max="14" width="1.7109375" style="153" customWidth="1"/>
    <col min="15" max="18" width="9.140625" style="153"/>
    <col min="19" max="19" width="10.5703125" style="153" bestFit="1" customWidth="1"/>
    <col min="20" max="16384" width="9.140625" style="153"/>
  </cols>
  <sheetData>
    <row r="1" spans="1:15" ht="9.9499999999999993" customHeight="1">
      <c r="A1" s="24" t="s">
        <v>228</v>
      </c>
      <c r="B1" s="152"/>
      <c r="C1" s="152"/>
      <c r="D1" s="152"/>
      <c r="E1" s="152"/>
      <c r="F1" s="152"/>
      <c r="G1" s="152"/>
      <c r="H1" s="152"/>
      <c r="I1" s="152"/>
      <c r="J1" s="152"/>
      <c r="K1" s="152"/>
      <c r="L1" s="152"/>
      <c r="M1" s="152"/>
      <c r="N1" s="152"/>
    </row>
    <row r="2" spans="1:15" ht="9.9499999999999993" customHeight="1">
      <c r="A2" s="25" t="s">
        <v>38</v>
      </c>
      <c r="B2" s="152"/>
      <c r="C2" s="152"/>
      <c r="D2" s="152"/>
      <c r="E2" s="152"/>
      <c r="F2" s="152"/>
      <c r="G2" s="152"/>
      <c r="H2" s="152"/>
      <c r="I2" s="152"/>
      <c r="J2" s="152"/>
      <c r="K2" s="152"/>
      <c r="L2" s="152"/>
      <c r="M2" s="152"/>
      <c r="N2" s="152"/>
    </row>
    <row r="3" spans="1:15" s="8" customFormat="1" ht="12.2" customHeight="1">
      <c r="A3" s="96"/>
      <c r="B3" s="154"/>
      <c r="C3" s="434" t="s">
        <v>64</v>
      </c>
      <c r="D3" s="434"/>
      <c r="E3" s="434"/>
      <c r="F3" s="434"/>
      <c r="G3" s="434"/>
      <c r="H3" s="434"/>
      <c r="I3" s="434" t="s">
        <v>64</v>
      </c>
      <c r="J3" s="434"/>
      <c r="K3" s="434" t="s">
        <v>61</v>
      </c>
      <c r="L3" s="434" t="s">
        <v>121</v>
      </c>
      <c r="M3" s="434" t="s">
        <v>160</v>
      </c>
      <c r="N3" s="434"/>
      <c r="O3" s="155"/>
    </row>
    <row r="4" spans="1:15" s="8" customFormat="1" ht="12.2" customHeight="1">
      <c r="A4" s="156"/>
      <c r="B4" s="11"/>
      <c r="C4" s="26" t="s">
        <v>119</v>
      </c>
      <c r="D4" s="26"/>
      <c r="E4" s="26" t="s">
        <v>62</v>
      </c>
      <c r="F4" s="26" t="s">
        <v>223</v>
      </c>
      <c r="G4" s="26" t="s">
        <v>224</v>
      </c>
      <c r="H4" s="26" t="s">
        <v>5</v>
      </c>
      <c r="I4" s="26" t="s">
        <v>120</v>
      </c>
      <c r="J4" s="26"/>
      <c r="K4" s="26" t="s">
        <v>66</v>
      </c>
      <c r="L4" s="26" t="s">
        <v>161</v>
      </c>
      <c r="M4" s="26" t="s">
        <v>162</v>
      </c>
      <c r="N4" s="26"/>
      <c r="O4" s="157" t="s">
        <v>121</v>
      </c>
    </row>
    <row r="5" spans="1:15" s="8" customFormat="1" ht="12" customHeight="1" thickBot="1">
      <c r="A5" s="71" t="s">
        <v>222</v>
      </c>
      <c r="B5" s="9"/>
      <c r="C5" s="158" t="s">
        <v>122</v>
      </c>
      <c r="D5" s="158"/>
      <c r="E5" s="158" t="s">
        <v>65</v>
      </c>
      <c r="F5" s="158" t="s">
        <v>65</v>
      </c>
      <c r="G5" s="158" t="s">
        <v>226</v>
      </c>
      <c r="H5" s="159" t="s">
        <v>225</v>
      </c>
      <c r="I5" s="158" t="s">
        <v>122</v>
      </c>
      <c r="J5" s="158"/>
      <c r="K5" s="159" t="s">
        <v>65</v>
      </c>
      <c r="L5" s="158" t="s">
        <v>163</v>
      </c>
      <c r="M5" s="158" t="s">
        <v>164</v>
      </c>
      <c r="N5" s="158"/>
      <c r="O5" s="160" t="s">
        <v>123</v>
      </c>
    </row>
    <row r="6" spans="1:15" s="165" customFormat="1" ht="1.5" customHeight="1">
      <c r="A6" s="161"/>
      <c r="B6" s="162"/>
      <c r="C6" s="163"/>
      <c r="D6" s="163"/>
      <c r="E6" s="163"/>
      <c r="F6" s="163"/>
      <c r="G6" s="163"/>
      <c r="H6" s="163"/>
      <c r="I6" s="163"/>
      <c r="J6" s="163"/>
      <c r="K6" s="163"/>
      <c r="L6" s="163"/>
      <c r="M6" s="163"/>
      <c r="N6" s="163"/>
      <c r="O6" s="164"/>
    </row>
    <row r="7" spans="1:15" ht="12.75">
      <c r="A7" s="89">
        <v>2009</v>
      </c>
      <c r="B7" s="2" t="s">
        <v>12</v>
      </c>
      <c r="C7" s="633">
        <v>648</v>
      </c>
      <c r="D7" s="169" t="s">
        <v>111</v>
      </c>
      <c r="E7" s="633">
        <v>474</v>
      </c>
      <c r="F7" s="633">
        <v>1839</v>
      </c>
      <c r="G7" s="633">
        <v>0</v>
      </c>
      <c r="H7" s="633">
        <v>2961</v>
      </c>
      <c r="I7" s="633">
        <v>464</v>
      </c>
      <c r="J7" s="169" t="s">
        <v>113</v>
      </c>
      <c r="K7" s="633">
        <v>60</v>
      </c>
      <c r="L7" s="633">
        <v>3485</v>
      </c>
      <c r="M7" s="633">
        <v>325</v>
      </c>
      <c r="O7" s="642">
        <v>3810</v>
      </c>
    </row>
    <row r="8" spans="1:15" ht="12.75">
      <c r="A8" s="51"/>
      <c r="B8" s="2" t="s">
        <v>9</v>
      </c>
      <c r="C8" s="622">
        <v>18</v>
      </c>
      <c r="D8" s="166"/>
      <c r="E8" s="622">
        <v>51</v>
      </c>
      <c r="F8" s="622">
        <v>220</v>
      </c>
      <c r="G8" s="622">
        <v>0</v>
      </c>
      <c r="H8" s="633">
        <v>289</v>
      </c>
      <c r="I8" s="622">
        <v>0</v>
      </c>
      <c r="J8" s="166"/>
      <c r="K8" s="622">
        <v>18</v>
      </c>
      <c r="L8" s="622">
        <v>307</v>
      </c>
      <c r="M8" s="622">
        <v>1</v>
      </c>
      <c r="N8" s="166"/>
      <c r="O8" s="623">
        <v>308</v>
      </c>
    </row>
    <row r="9" spans="1:15" ht="12.75">
      <c r="A9" s="51"/>
      <c r="B9" s="2" t="s">
        <v>10</v>
      </c>
      <c r="C9" s="622">
        <v>1</v>
      </c>
      <c r="D9" s="167"/>
      <c r="E9" s="622">
        <v>14</v>
      </c>
      <c r="F9" s="622">
        <v>21</v>
      </c>
      <c r="G9" s="622">
        <v>0</v>
      </c>
      <c r="H9" s="633">
        <v>36</v>
      </c>
      <c r="I9" s="622">
        <v>0</v>
      </c>
      <c r="J9" s="166"/>
      <c r="K9" s="622">
        <v>6</v>
      </c>
      <c r="L9" s="622">
        <v>42</v>
      </c>
      <c r="M9" s="622">
        <v>0</v>
      </c>
      <c r="N9" s="167"/>
      <c r="O9" s="623">
        <v>42</v>
      </c>
    </row>
    <row r="10" spans="1:15" ht="12.75">
      <c r="A10" s="51"/>
      <c r="B10" s="2" t="s">
        <v>116</v>
      </c>
      <c r="C10" s="634">
        <v>0</v>
      </c>
      <c r="D10" s="168"/>
      <c r="E10" s="634">
        <v>72</v>
      </c>
      <c r="F10" s="640">
        <v>2</v>
      </c>
      <c r="G10" s="640">
        <v>0</v>
      </c>
      <c r="H10" s="652">
        <v>74</v>
      </c>
      <c r="I10" s="634">
        <v>0</v>
      </c>
      <c r="J10" s="168"/>
      <c r="K10" s="634">
        <v>0</v>
      </c>
      <c r="L10" s="634">
        <v>74</v>
      </c>
      <c r="M10" s="634">
        <v>0</v>
      </c>
      <c r="N10" s="168"/>
      <c r="O10" s="643">
        <v>74</v>
      </c>
    </row>
    <row r="11" spans="1:15" ht="13.5" thickBot="1">
      <c r="A11" s="71"/>
      <c r="B11" s="10" t="s">
        <v>11</v>
      </c>
      <c r="C11" s="635">
        <v>667</v>
      </c>
      <c r="D11" s="106"/>
      <c r="E11" s="635">
        <v>611</v>
      </c>
      <c r="F11" s="635">
        <v>2082</v>
      </c>
      <c r="G11" s="635">
        <v>0</v>
      </c>
      <c r="H11" s="635">
        <v>3360</v>
      </c>
      <c r="I11" s="635">
        <v>464</v>
      </c>
      <c r="J11" s="106"/>
      <c r="K11" s="635">
        <v>84</v>
      </c>
      <c r="L11" s="635">
        <v>3908</v>
      </c>
      <c r="M11" s="635">
        <v>326</v>
      </c>
      <c r="N11" s="106"/>
      <c r="O11" s="644">
        <v>4234</v>
      </c>
    </row>
    <row r="12" spans="1:15" ht="12.75">
      <c r="A12" s="89">
        <v>2010</v>
      </c>
      <c r="B12" s="2" t="s">
        <v>12</v>
      </c>
      <c r="C12" s="44">
        <v>404</v>
      </c>
      <c r="D12" s="107"/>
      <c r="E12" s="44">
        <v>454</v>
      </c>
      <c r="F12" s="44">
        <f>3818</f>
        <v>3818</v>
      </c>
      <c r="G12" s="44">
        <v>0</v>
      </c>
      <c r="H12" s="44">
        <f>4676</f>
        <v>4676</v>
      </c>
      <c r="I12" s="44">
        <v>3</v>
      </c>
      <c r="J12" s="107"/>
      <c r="K12" s="44">
        <v>71</v>
      </c>
      <c r="L12" s="44">
        <f t="shared" ref="L12:L15" si="0">+H12+I12+K12</f>
        <v>4750</v>
      </c>
      <c r="M12" s="44">
        <v>370</v>
      </c>
      <c r="N12" s="107"/>
      <c r="O12" s="576">
        <f>+L12+M12</f>
        <v>5120</v>
      </c>
    </row>
    <row r="13" spans="1:15" ht="12.75">
      <c r="A13" s="51"/>
      <c r="B13" s="2" t="s">
        <v>9</v>
      </c>
      <c r="C13" s="44">
        <v>14</v>
      </c>
      <c r="D13" s="166"/>
      <c r="E13" s="44">
        <v>39</v>
      </c>
      <c r="F13" s="44">
        <v>415</v>
      </c>
      <c r="G13" s="44">
        <v>0</v>
      </c>
      <c r="H13" s="44">
        <v>468</v>
      </c>
      <c r="I13" s="44">
        <v>0</v>
      </c>
      <c r="J13" s="166"/>
      <c r="K13" s="44">
        <v>2</v>
      </c>
      <c r="L13" s="44">
        <f t="shared" si="0"/>
        <v>470</v>
      </c>
      <c r="M13" s="44">
        <v>211</v>
      </c>
      <c r="N13" s="169" t="s">
        <v>165</v>
      </c>
      <c r="O13" s="576">
        <f t="shared" ref="O13:O15" si="1">+L13+M13</f>
        <v>681</v>
      </c>
    </row>
    <row r="14" spans="1:15" ht="12.75">
      <c r="A14" s="51"/>
      <c r="B14" s="2" t="s">
        <v>10</v>
      </c>
      <c r="C14" s="44">
        <v>0</v>
      </c>
      <c r="D14" s="167"/>
      <c r="E14" s="44">
        <v>23</v>
      </c>
      <c r="F14" s="44">
        <v>118</v>
      </c>
      <c r="G14" s="44">
        <v>0</v>
      </c>
      <c r="H14" s="44">
        <v>141</v>
      </c>
      <c r="I14" s="44">
        <v>0</v>
      </c>
      <c r="J14" s="166"/>
      <c r="K14" s="44">
        <v>-3</v>
      </c>
      <c r="L14" s="44">
        <f t="shared" si="0"/>
        <v>138</v>
      </c>
      <c r="M14" s="44">
        <v>0</v>
      </c>
      <c r="N14" s="167"/>
      <c r="O14" s="576">
        <f t="shared" si="1"/>
        <v>138</v>
      </c>
    </row>
    <row r="15" spans="1:15" ht="12.75">
      <c r="A15" s="51"/>
      <c r="B15" s="2" t="s">
        <v>116</v>
      </c>
      <c r="C15" s="45">
        <v>0</v>
      </c>
      <c r="D15" s="168"/>
      <c r="E15" s="45">
        <v>87</v>
      </c>
      <c r="F15" s="649">
        <v>12</v>
      </c>
      <c r="G15" s="649">
        <v>0</v>
      </c>
      <c r="H15" s="45">
        <v>98</v>
      </c>
      <c r="I15" s="45">
        <v>0</v>
      </c>
      <c r="J15" s="168"/>
      <c r="K15" s="45">
        <v>2</v>
      </c>
      <c r="L15" s="45">
        <f t="shared" si="0"/>
        <v>100</v>
      </c>
      <c r="M15" s="45">
        <v>0</v>
      </c>
      <c r="N15" s="168"/>
      <c r="O15" s="650">
        <f t="shared" si="1"/>
        <v>100</v>
      </c>
    </row>
    <row r="16" spans="1:15" ht="13.5" thickBot="1">
      <c r="A16" s="71"/>
      <c r="B16" s="10" t="s">
        <v>11</v>
      </c>
      <c r="C16" s="648">
        <f>SUM(C12:C15)</f>
        <v>418</v>
      </c>
      <c r="D16" s="106"/>
      <c r="E16" s="648">
        <f t="shared" ref="E16:I16" si="2">SUM(E12:E15)</f>
        <v>603</v>
      </c>
      <c r="F16" s="648">
        <f t="shared" si="2"/>
        <v>4363</v>
      </c>
      <c r="G16" s="648">
        <f t="shared" si="2"/>
        <v>0</v>
      </c>
      <c r="H16" s="648">
        <f t="shared" si="2"/>
        <v>5383</v>
      </c>
      <c r="I16" s="648">
        <f t="shared" si="2"/>
        <v>3</v>
      </c>
      <c r="J16" s="106"/>
      <c r="K16" s="648">
        <f t="shared" ref="K16:M16" si="3">SUM(K12:K15)</f>
        <v>72</v>
      </c>
      <c r="L16" s="648">
        <f t="shared" si="3"/>
        <v>5458</v>
      </c>
      <c r="M16" s="648">
        <f t="shared" si="3"/>
        <v>581</v>
      </c>
      <c r="N16" s="106"/>
      <c r="O16" s="651">
        <f>SUM(O12:O15)</f>
        <v>6039</v>
      </c>
    </row>
    <row r="17" spans="1:19" ht="12.75">
      <c r="A17" s="89">
        <v>2011</v>
      </c>
      <c r="B17" s="2" t="s">
        <v>12</v>
      </c>
      <c r="C17" s="633">
        <v>295</v>
      </c>
      <c r="D17" s="107"/>
      <c r="E17" s="633">
        <v>311</v>
      </c>
      <c r="F17" s="633">
        <v>5359</v>
      </c>
      <c r="G17" s="633">
        <v>0</v>
      </c>
      <c r="H17" s="633">
        <v>5965</v>
      </c>
      <c r="I17" s="633">
        <v>4</v>
      </c>
      <c r="J17" s="107"/>
      <c r="K17" s="633">
        <v>52</v>
      </c>
      <c r="L17" s="633">
        <v>6021</v>
      </c>
      <c r="M17" s="633">
        <v>604</v>
      </c>
      <c r="N17" s="107"/>
      <c r="O17" s="642">
        <v>6625</v>
      </c>
    </row>
    <row r="18" spans="1:19" ht="12.75">
      <c r="A18" s="51"/>
      <c r="B18" s="2" t="s">
        <v>9</v>
      </c>
      <c r="C18" s="622">
        <v>6</v>
      </c>
      <c r="D18" s="166"/>
      <c r="E18" s="622">
        <v>32</v>
      </c>
      <c r="F18" s="622">
        <v>233</v>
      </c>
      <c r="G18" s="622">
        <v>0</v>
      </c>
      <c r="H18" s="622">
        <v>271</v>
      </c>
      <c r="I18" s="622">
        <v>0</v>
      </c>
      <c r="J18" s="166"/>
      <c r="K18" s="622">
        <v>70</v>
      </c>
      <c r="L18" s="622">
        <v>341</v>
      </c>
      <c r="M18" s="622">
        <v>52</v>
      </c>
      <c r="N18" s="166"/>
      <c r="O18" s="623">
        <v>393</v>
      </c>
    </row>
    <row r="19" spans="1:19" ht="12.75">
      <c r="A19" s="51"/>
      <c r="B19" s="2" t="s">
        <v>10</v>
      </c>
      <c r="C19" s="622">
        <v>0</v>
      </c>
      <c r="D19" s="167"/>
      <c r="E19" s="622">
        <v>3</v>
      </c>
      <c r="F19" s="622">
        <v>132</v>
      </c>
      <c r="G19" s="622">
        <v>0</v>
      </c>
      <c r="H19" s="622">
        <v>135</v>
      </c>
      <c r="I19" s="622">
        <v>0</v>
      </c>
      <c r="J19" s="166"/>
      <c r="K19" s="622">
        <v>7</v>
      </c>
      <c r="L19" s="622">
        <v>142</v>
      </c>
      <c r="M19" s="622">
        <v>0</v>
      </c>
      <c r="N19" s="167"/>
      <c r="O19" s="623">
        <v>142</v>
      </c>
    </row>
    <row r="20" spans="1:19" ht="12.75">
      <c r="A20" s="51"/>
      <c r="B20" s="2" t="s">
        <v>116</v>
      </c>
      <c r="C20" s="634">
        <v>0</v>
      </c>
      <c r="D20" s="168"/>
      <c r="E20" s="634">
        <v>18</v>
      </c>
      <c r="F20" s="640">
        <v>73</v>
      </c>
      <c r="G20" s="640">
        <v>0</v>
      </c>
      <c r="H20" s="634">
        <v>91</v>
      </c>
      <c r="I20" s="634">
        <v>0</v>
      </c>
      <c r="J20" s="168"/>
      <c r="K20" s="634">
        <v>4</v>
      </c>
      <c r="L20" s="634">
        <v>95</v>
      </c>
      <c r="M20" s="634">
        <v>0</v>
      </c>
      <c r="N20" s="168"/>
      <c r="O20" s="643">
        <v>95</v>
      </c>
    </row>
    <row r="21" spans="1:19" ht="13.5" thickBot="1">
      <c r="A21" s="71"/>
      <c r="B21" s="10" t="s">
        <v>11</v>
      </c>
      <c r="C21" s="635">
        <v>301</v>
      </c>
      <c r="D21" s="106"/>
      <c r="E21" s="635">
        <v>364</v>
      </c>
      <c r="F21" s="635">
        <v>5797</v>
      </c>
      <c r="G21" s="635">
        <v>0</v>
      </c>
      <c r="H21" s="635">
        <v>6462</v>
      </c>
      <c r="I21" s="635">
        <v>4</v>
      </c>
      <c r="J21" s="106"/>
      <c r="K21" s="635">
        <v>133</v>
      </c>
      <c r="L21" s="635">
        <v>6599</v>
      </c>
      <c r="M21" s="635">
        <v>656</v>
      </c>
      <c r="N21" s="106"/>
      <c r="O21" s="644">
        <v>7255</v>
      </c>
    </row>
    <row r="22" spans="1:19" ht="12.75">
      <c r="A22" s="89">
        <v>2012</v>
      </c>
      <c r="B22" s="2" t="s">
        <v>12</v>
      </c>
      <c r="C22" s="633">
        <v>471</v>
      </c>
      <c r="D22" s="169" t="s">
        <v>148</v>
      </c>
      <c r="E22" s="633">
        <v>334</v>
      </c>
      <c r="F22" s="633">
        <v>5577</v>
      </c>
      <c r="G22" s="633">
        <v>0</v>
      </c>
      <c r="H22" s="633">
        <v>6382</v>
      </c>
      <c r="I22" s="633">
        <v>1</v>
      </c>
      <c r="J22" s="107"/>
      <c r="K22" s="633">
        <v>80</v>
      </c>
      <c r="L22" s="633">
        <v>6463</v>
      </c>
      <c r="M22" s="633">
        <v>634</v>
      </c>
      <c r="N22" s="169" t="s">
        <v>166</v>
      </c>
      <c r="O22" s="642">
        <v>7097</v>
      </c>
    </row>
    <row r="23" spans="1:19" ht="12.75">
      <c r="A23" s="51"/>
      <c r="B23" s="2" t="s">
        <v>9</v>
      </c>
      <c r="C23" s="622">
        <v>34</v>
      </c>
      <c r="D23" s="166"/>
      <c r="E23" s="622">
        <v>39</v>
      </c>
      <c r="F23" s="622">
        <v>246</v>
      </c>
      <c r="G23" s="622">
        <v>0</v>
      </c>
      <c r="H23" s="622">
        <v>318</v>
      </c>
      <c r="I23" s="622">
        <v>0</v>
      </c>
      <c r="J23" s="166"/>
      <c r="K23" s="622">
        <v>33</v>
      </c>
      <c r="L23" s="622">
        <v>351</v>
      </c>
      <c r="M23" s="622">
        <v>50</v>
      </c>
      <c r="N23" s="166"/>
      <c r="O23" s="623">
        <v>401</v>
      </c>
    </row>
    <row r="24" spans="1:19" ht="12.75">
      <c r="A24" s="51"/>
      <c r="B24" s="2" t="s">
        <v>10</v>
      </c>
      <c r="C24" s="622">
        <v>1</v>
      </c>
      <c r="D24" s="167"/>
      <c r="E24" s="622">
        <v>20</v>
      </c>
      <c r="F24" s="622">
        <v>31</v>
      </c>
      <c r="G24" s="622">
        <v>0</v>
      </c>
      <c r="H24" s="622">
        <v>51</v>
      </c>
      <c r="I24" s="622">
        <v>0</v>
      </c>
      <c r="J24" s="166"/>
      <c r="K24" s="622">
        <v>2</v>
      </c>
      <c r="L24" s="622">
        <v>53</v>
      </c>
      <c r="M24" s="622">
        <v>0</v>
      </c>
      <c r="N24" s="167"/>
      <c r="O24" s="623">
        <v>53</v>
      </c>
    </row>
    <row r="25" spans="1:19" ht="12.75">
      <c r="A25" s="51"/>
      <c r="B25" s="2" t="s">
        <v>116</v>
      </c>
      <c r="C25" s="634">
        <v>-1</v>
      </c>
      <c r="D25" s="168"/>
      <c r="E25" s="634">
        <v>53</v>
      </c>
      <c r="F25" s="640">
        <v>136</v>
      </c>
      <c r="G25" s="640">
        <v>0</v>
      </c>
      <c r="H25" s="634">
        <v>189</v>
      </c>
      <c r="I25" s="634">
        <v>0</v>
      </c>
      <c r="J25" s="168"/>
      <c r="K25" s="634">
        <v>12</v>
      </c>
      <c r="L25" s="634">
        <v>201</v>
      </c>
      <c r="M25" s="634">
        <v>2</v>
      </c>
      <c r="N25" s="168"/>
      <c r="O25" s="643">
        <v>203</v>
      </c>
    </row>
    <row r="26" spans="1:19" ht="13.5" thickBot="1">
      <c r="A26" s="71"/>
      <c r="B26" s="10" t="s">
        <v>11</v>
      </c>
      <c r="C26" s="635">
        <v>505</v>
      </c>
      <c r="D26" s="106"/>
      <c r="E26" s="635">
        <v>446</v>
      </c>
      <c r="F26" s="635">
        <v>5990</v>
      </c>
      <c r="G26" s="635">
        <v>0</v>
      </c>
      <c r="H26" s="635">
        <v>6940</v>
      </c>
      <c r="I26" s="635">
        <v>1</v>
      </c>
      <c r="J26" s="106"/>
      <c r="K26" s="635">
        <v>127</v>
      </c>
      <c r="L26" s="635">
        <v>7068</v>
      </c>
      <c r="M26" s="635">
        <v>686</v>
      </c>
      <c r="N26" s="106"/>
      <c r="O26" s="644">
        <v>7754</v>
      </c>
      <c r="S26" s="205"/>
    </row>
    <row r="27" spans="1:19" ht="12.75">
      <c r="A27" s="89">
        <v>2013</v>
      </c>
      <c r="B27" s="2" t="s">
        <v>12</v>
      </c>
      <c r="C27" s="633">
        <v>411</v>
      </c>
      <c r="D27" s="107"/>
      <c r="E27" s="633">
        <v>274</v>
      </c>
      <c r="F27" s="633">
        <v>4697</v>
      </c>
      <c r="G27" s="633">
        <v>793</v>
      </c>
      <c r="H27" s="633">
        <v>6175</v>
      </c>
      <c r="I27" s="633">
        <v>120</v>
      </c>
      <c r="J27" s="107"/>
      <c r="K27" s="633">
        <v>84</v>
      </c>
      <c r="L27" s="633">
        <v>6379</v>
      </c>
      <c r="M27" s="633">
        <v>360</v>
      </c>
      <c r="N27" s="107"/>
      <c r="O27" s="642">
        <v>6739</v>
      </c>
      <c r="S27" s="205"/>
    </row>
    <row r="28" spans="1:19" ht="12.75">
      <c r="A28" s="51"/>
      <c r="B28" s="2" t="s">
        <v>9</v>
      </c>
      <c r="C28" s="622">
        <v>3</v>
      </c>
      <c r="D28" s="166"/>
      <c r="E28" s="622">
        <v>20</v>
      </c>
      <c r="F28" s="622">
        <v>109</v>
      </c>
      <c r="G28" s="622">
        <v>27</v>
      </c>
      <c r="H28" s="622">
        <v>159</v>
      </c>
      <c r="I28" s="622">
        <v>0</v>
      </c>
      <c r="J28" s="166"/>
      <c r="K28" s="622">
        <v>13</v>
      </c>
      <c r="L28" s="633">
        <v>172</v>
      </c>
      <c r="M28" s="622">
        <v>3</v>
      </c>
      <c r="N28" s="166"/>
      <c r="O28" s="623">
        <v>175</v>
      </c>
      <c r="S28" s="205"/>
    </row>
    <row r="29" spans="1:19" ht="12.75">
      <c r="A29" s="51"/>
      <c r="B29" s="2" t="s">
        <v>10</v>
      </c>
      <c r="C29" s="622">
        <v>0</v>
      </c>
      <c r="D29" s="167"/>
      <c r="E29" s="622">
        <v>16</v>
      </c>
      <c r="F29" s="622">
        <v>115</v>
      </c>
      <c r="G29" s="622">
        <v>9</v>
      </c>
      <c r="H29" s="622">
        <v>140</v>
      </c>
      <c r="I29" s="641">
        <v>0</v>
      </c>
      <c r="J29" s="17"/>
      <c r="K29" s="622">
        <v>0</v>
      </c>
      <c r="L29" s="633">
        <v>140</v>
      </c>
      <c r="M29" s="622">
        <v>0</v>
      </c>
      <c r="N29" s="167"/>
      <c r="O29" s="623">
        <v>140</v>
      </c>
      <c r="S29" s="205"/>
    </row>
    <row r="30" spans="1:19" ht="12.75">
      <c r="A30" s="51"/>
      <c r="B30" s="2" t="s">
        <v>116</v>
      </c>
      <c r="C30" s="622">
        <v>0</v>
      </c>
      <c r="D30" s="166"/>
      <c r="E30" s="622">
        <v>67</v>
      </c>
      <c r="F30" s="622">
        <v>57</v>
      </c>
      <c r="G30" s="622">
        <v>145</v>
      </c>
      <c r="H30" s="622">
        <v>269</v>
      </c>
      <c r="I30" s="641">
        <v>0</v>
      </c>
      <c r="J30" s="17"/>
      <c r="K30" s="622">
        <v>37</v>
      </c>
      <c r="L30" s="633">
        <v>306</v>
      </c>
      <c r="M30" s="622">
        <v>1</v>
      </c>
      <c r="N30" s="166"/>
      <c r="O30" s="623">
        <v>307</v>
      </c>
      <c r="S30" s="205"/>
    </row>
    <row r="31" spans="1:19" ht="13.5" thickBot="1">
      <c r="A31" s="71"/>
      <c r="B31" s="10" t="s">
        <v>11</v>
      </c>
      <c r="C31" s="636">
        <v>414</v>
      </c>
      <c r="D31" s="189"/>
      <c r="E31" s="636">
        <v>377</v>
      </c>
      <c r="F31" s="636">
        <v>4978</v>
      </c>
      <c r="G31" s="636">
        <v>974</v>
      </c>
      <c r="H31" s="636">
        <v>6743</v>
      </c>
      <c r="I31" s="636">
        <v>120</v>
      </c>
      <c r="J31" s="189"/>
      <c r="K31" s="636">
        <v>134</v>
      </c>
      <c r="L31" s="636">
        <v>6997</v>
      </c>
      <c r="M31" s="636">
        <v>364</v>
      </c>
      <c r="N31" s="189"/>
      <c r="O31" s="645">
        <v>7361</v>
      </c>
      <c r="S31" s="205"/>
    </row>
    <row r="32" spans="1:19" ht="12.75">
      <c r="A32" s="89">
        <v>2014</v>
      </c>
      <c r="B32" s="2" t="s">
        <v>12</v>
      </c>
      <c r="C32" s="633">
        <v>365</v>
      </c>
      <c r="D32" s="107"/>
      <c r="E32" s="633">
        <v>333</v>
      </c>
      <c r="F32" s="633">
        <v>5299</v>
      </c>
      <c r="G32" s="633">
        <v>1191</v>
      </c>
      <c r="H32" s="633">
        <v>7188</v>
      </c>
      <c r="I32" s="633">
        <v>139</v>
      </c>
      <c r="J32" s="107"/>
      <c r="K32" s="633">
        <v>149</v>
      </c>
      <c r="L32" s="633">
        <v>7476</v>
      </c>
      <c r="M32" s="633">
        <v>725</v>
      </c>
      <c r="N32" s="107"/>
      <c r="O32" s="642">
        <v>8201</v>
      </c>
      <c r="S32" s="205"/>
    </row>
    <row r="33" spans="1:19" ht="12.75">
      <c r="A33" s="51"/>
      <c r="B33" s="2" t="s">
        <v>9</v>
      </c>
      <c r="C33" s="622">
        <v>5</v>
      </c>
      <c r="D33" s="166"/>
      <c r="E33" s="622">
        <v>13</v>
      </c>
      <c r="F33" s="622">
        <v>56</v>
      </c>
      <c r="G33" s="622">
        <v>14</v>
      </c>
      <c r="H33" s="622">
        <v>88</v>
      </c>
      <c r="I33" s="622">
        <v>0</v>
      </c>
      <c r="J33" s="166"/>
      <c r="K33" s="622">
        <v>31</v>
      </c>
      <c r="L33" s="633">
        <v>119</v>
      </c>
      <c r="M33" s="622">
        <v>1</v>
      </c>
      <c r="N33" s="166"/>
      <c r="O33" s="623">
        <v>120</v>
      </c>
      <c r="S33" s="205"/>
    </row>
    <row r="34" spans="1:19" ht="12.75">
      <c r="A34" s="51"/>
      <c r="B34" s="2" t="s">
        <v>10</v>
      </c>
      <c r="C34" s="622">
        <v>0</v>
      </c>
      <c r="D34" s="167"/>
      <c r="E34" s="622">
        <v>3</v>
      </c>
      <c r="F34" s="622">
        <v>69</v>
      </c>
      <c r="G34" s="622">
        <v>6</v>
      </c>
      <c r="H34" s="622">
        <v>78</v>
      </c>
      <c r="I34" s="641">
        <v>0</v>
      </c>
      <c r="J34" s="17"/>
      <c r="K34" s="622">
        <v>14</v>
      </c>
      <c r="L34" s="633">
        <v>92</v>
      </c>
      <c r="M34" s="622">
        <v>0</v>
      </c>
      <c r="N34" s="167"/>
      <c r="O34" s="623">
        <v>92</v>
      </c>
      <c r="S34" s="205"/>
    </row>
    <row r="35" spans="1:19" ht="12.75">
      <c r="A35" s="51"/>
      <c r="B35" s="2" t="s">
        <v>116</v>
      </c>
      <c r="C35" s="622">
        <v>0</v>
      </c>
      <c r="D35" s="166"/>
      <c r="E35" s="622">
        <v>47</v>
      </c>
      <c r="F35" s="622">
        <v>13</v>
      </c>
      <c r="G35" s="622">
        <v>156</v>
      </c>
      <c r="H35" s="622">
        <v>216</v>
      </c>
      <c r="I35" s="641">
        <v>0</v>
      </c>
      <c r="J35" s="17"/>
      <c r="K35" s="622">
        <v>2</v>
      </c>
      <c r="L35" s="633">
        <v>218</v>
      </c>
      <c r="M35" s="622">
        <v>1</v>
      </c>
      <c r="N35" s="166"/>
      <c r="O35" s="623">
        <v>219</v>
      </c>
    </row>
    <row r="36" spans="1:19" ht="13.5" thickBot="1">
      <c r="A36" s="71"/>
      <c r="B36" s="10" t="s">
        <v>11</v>
      </c>
      <c r="C36" s="636">
        <v>370</v>
      </c>
      <c r="D36" s="189"/>
      <c r="E36" s="636">
        <v>396</v>
      </c>
      <c r="F36" s="636">
        <v>5437</v>
      </c>
      <c r="G36" s="636">
        <v>1367</v>
      </c>
      <c r="H36" s="636">
        <v>7570</v>
      </c>
      <c r="I36" s="636">
        <v>139</v>
      </c>
      <c r="J36" s="189"/>
      <c r="K36" s="636">
        <v>196</v>
      </c>
      <c r="L36" s="636">
        <v>7905</v>
      </c>
      <c r="M36" s="636">
        <v>727</v>
      </c>
      <c r="N36" s="189"/>
      <c r="O36" s="645">
        <v>8632</v>
      </c>
    </row>
    <row r="37" spans="1:19" ht="12.75">
      <c r="A37" s="89">
        <v>2015</v>
      </c>
      <c r="B37" s="2" t="s">
        <v>12</v>
      </c>
      <c r="C37" s="633">
        <v>134</v>
      </c>
      <c r="D37" s="107"/>
      <c r="E37" s="633">
        <v>207</v>
      </c>
      <c r="F37" s="633">
        <v>3176</v>
      </c>
      <c r="G37" s="633">
        <v>639</v>
      </c>
      <c r="H37" s="633">
        <v>4156</v>
      </c>
      <c r="I37" s="633">
        <v>481</v>
      </c>
      <c r="J37" s="107"/>
      <c r="K37" s="633">
        <v>32</v>
      </c>
      <c r="L37" s="633">
        <v>4669</v>
      </c>
      <c r="M37" s="633">
        <v>288</v>
      </c>
      <c r="N37" s="107"/>
      <c r="O37" s="642">
        <v>4957</v>
      </c>
    </row>
    <row r="38" spans="1:19" ht="12.75">
      <c r="A38" s="51"/>
      <c r="B38" s="2" t="s">
        <v>10</v>
      </c>
      <c r="C38" s="622">
        <v>0</v>
      </c>
      <c r="D38" s="167"/>
      <c r="E38" s="622">
        <v>23</v>
      </c>
      <c r="F38" s="622">
        <v>64</v>
      </c>
      <c r="G38" s="622">
        <v>23</v>
      </c>
      <c r="H38" s="622">
        <v>110</v>
      </c>
      <c r="I38" s="641">
        <v>0</v>
      </c>
      <c r="J38" s="17"/>
      <c r="K38" s="622">
        <v>15</v>
      </c>
      <c r="L38" s="633">
        <v>125</v>
      </c>
      <c r="M38" s="622">
        <v>0</v>
      </c>
      <c r="N38" s="167"/>
      <c r="O38" s="623">
        <v>125</v>
      </c>
    </row>
    <row r="39" spans="1:19" ht="12.75">
      <c r="A39" s="51"/>
      <c r="B39" s="2" t="s">
        <v>116</v>
      </c>
      <c r="C39" s="622">
        <v>0</v>
      </c>
      <c r="D39" s="166"/>
      <c r="E39" s="622">
        <v>23</v>
      </c>
      <c r="F39" s="622">
        <v>2</v>
      </c>
      <c r="G39" s="622">
        <v>103</v>
      </c>
      <c r="H39" s="622">
        <v>128</v>
      </c>
      <c r="I39" s="641">
        <v>0</v>
      </c>
      <c r="J39" s="17"/>
      <c r="K39" s="622">
        <v>6</v>
      </c>
      <c r="L39" s="633">
        <v>134</v>
      </c>
      <c r="M39" s="622">
        <v>0</v>
      </c>
      <c r="N39" s="166"/>
      <c r="O39" s="623">
        <v>134</v>
      </c>
    </row>
    <row r="40" spans="1:19" ht="13.5" thickBot="1">
      <c r="A40" s="71"/>
      <c r="B40" s="10" t="s">
        <v>11</v>
      </c>
      <c r="C40" s="636">
        <v>134</v>
      </c>
      <c r="D40" s="189"/>
      <c r="E40" s="636">
        <v>253</v>
      </c>
      <c r="F40" s="636">
        <v>3242</v>
      </c>
      <c r="G40" s="636">
        <v>765</v>
      </c>
      <c r="H40" s="636">
        <v>4394</v>
      </c>
      <c r="I40" s="636">
        <v>481</v>
      </c>
      <c r="J40" s="189"/>
      <c r="K40" s="636">
        <v>53</v>
      </c>
      <c r="L40" s="636">
        <v>4928.3</v>
      </c>
      <c r="M40" s="636">
        <v>288</v>
      </c>
      <c r="N40" s="189"/>
      <c r="O40" s="645">
        <v>5216</v>
      </c>
    </row>
    <row r="41" spans="1:19" ht="12.75">
      <c r="A41" s="89">
        <v>2016</v>
      </c>
      <c r="B41" s="2" t="s">
        <v>12</v>
      </c>
      <c r="C41" s="633">
        <v>3217</v>
      </c>
      <c r="D41" s="169" t="s">
        <v>253</v>
      </c>
      <c r="E41" s="633">
        <v>156</v>
      </c>
      <c r="F41" s="633">
        <v>1925</v>
      </c>
      <c r="G41" s="633">
        <v>303</v>
      </c>
      <c r="H41" s="633">
        <v>5601</v>
      </c>
      <c r="I41" s="633">
        <v>749</v>
      </c>
      <c r="J41" s="169" t="s">
        <v>255</v>
      </c>
      <c r="K41" s="633">
        <v>25</v>
      </c>
      <c r="L41" s="633">
        <v>6375</v>
      </c>
      <c r="M41" s="633">
        <v>109</v>
      </c>
      <c r="N41" s="169" t="s">
        <v>257</v>
      </c>
      <c r="O41" s="642">
        <v>6484</v>
      </c>
    </row>
    <row r="42" spans="1:19" ht="12.75">
      <c r="A42" s="51"/>
      <c r="B42" s="2" t="s">
        <v>10</v>
      </c>
      <c r="C42" s="622">
        <v>0</v>
      </c>
      <c r="D42" s="167"/>
      <c r="E42" s="622">
        <v>3</v>
      </c>
      <c r="F42" s="633">
        <v>33</v>
      </c>
      <c r="G42" s="622">
        <v>42</v>
      </c>
      <c r="H42" s="633">
        <v>78</v>
      </c>
      <c r="I42" s="641">
        <v>0</v>
      </c>
      <c r="J42" s="17"/>
      <c r="K42" s="622">
        <v>-3</v>
      </c>
      <c r="L42" s="633">
        <v>75</v>
      </c>
      <c r="M42" s="638">
        <v>0</v>
      </c>
      <c r="N42" s="167"/>
      <c r="O42" s="642">
        <v>75</v>
      </c>
    </row>
    <row r="43" spans="1:19" ht="12.75">
      <c r="A43" s="51"/>
      <c r="B43" s="2" t="s">
        <v>116</v>
      </c>
      <c r="C43" s="622">
        <v>0</v>
      </c>
      <c r="D43" s="166"/>
      <c r="E43" s="622">
        <v>7</v>
      </c>
      <c r="F43" s="633">
        <v>0</v>
      </c>
      <c r="G43" s="622">
        <v>30</v>
      </c>
      <c r="H43" s="633">
        <v>37</v>
      </c>
      <c r="I43" s="641">
        <v>0</v>
      </c>
      <c r="J43" s="17"/>
      <c r="K43" s="638">
        <v>-42</v>
      </c>
      <c r="L43" s="633">
        <v>-5</v>
      </c>
      <c r="M43" s="622">
        <v>0</v>
      </c>
      <c r="N43" s="166"/>
      <c r="O43" s="642">
        <v>-5</v>
      </c>
    </row>
    <row r="44" spans="1:19" ht="13.5" thickBot="1">
      <c r="A44" s="71"/>
      <c r="B44" s="10" t="s">
        <v>11</v>
      </c>
      <c r="C44" s="636">
        <v>3217</v>
      </c>
      <c r="D44" s="189"/>
      <c r="E44" s="636">
        <v>166</v>
      </c>
      <c r="F44" s="636">
        <v>1958</v>
      </c>
      <c r="G44" s="636">
        <v>375</v>
      </c>
      <c r="H44" s="636">
        <v>5716</v>
      </c>
      <c r="I44" s="636">
        <v>749</v>
      </c>
      <c r="J44" s="189"/>
      <c r="K44" s="636">
        <v>-20</v>
      </c>
      <c r="L44" s="636">
        <v>6445</v>
      </c>
      <c r="M44" s="636">
        <v>109</v>
      </c>
      <c r="N44" s="189"/>
      <c r="O44" s="645">
        <v>6554</v>
      </c>
    </row>
    <row r="45" spans="1:19" ht="12.75">
      <c r="A45" s="89">
        <v>2017</v>
      </c>
      <c r="B45" s="2" t="s">
        <v>12</v>
      </c>
      <c r="C45" s="637">
        <v>425</v>
      </c>
      <c r="D45" s="169" t="s">
        <v>310</v>
      </c>
      <c r="E45" s="633">
        <v>145</v>
      </c>
      <c r="F45" s="633">
        <v>2972</v>
      </c>
      <c r="G45" s="633">
        <v>568</v>
      </c>
      <c r="H45" s="633">
        <v>4110</v>
      </c>
      <c r="I45" s="633">
        <v>73</v>
      </c>
      <c r="J45" s="169" t="s">
        <v>311</v>
      </c>
      <c r="K45" s="637">
        <v>50</v>
      </c>
      <c r="L45" s="637">
        <v>4233</v>
      </c>
      <c r="M45" s="637">
        <v>173</v>
      </c>
      <c r="N45" s="169"/>
      <c r="O45" s="646">
        <v>4406</v>
      </c>
    </row>
    <row r="46" spans="1:19" ht="12.75">
      <c r="A46" s="51"/>
      <c r="B46" s="2" t="s">
        <v>10</v>
      </c>
      <c r="C46" s="638">
        <v>2</v>
      </c>
      <c r="D46" s="167"/>
      <c r="E46" s="622">
        <v>63</v>
      </c>
      <c r="F46" s="633">
        <v>104</v>
      </c>
      <c r="G46" s="622">
        <v>4</v>
      </c>
      <c r="H46" s="633">
        <v>173</v>
      </c>
      <c r="I46" s="641">
        <v>0</v>
      </c>
      <c r="J46" s="17"/>
      <c r="K46" s="638">
        <v>2</v>
      </c>
      <c r="L46" s="637">
        <v>175</v>
      </c>
      <c r="M46" s="638">
        <v>0</v>
      </c>
      <c r="N46" s="167"/>
      <c r="O46" s="646">
        <v>175</v>
      </c>
    </row>
    <row r="47" spans="1:19" ht="12.75">
      <c r="A47" s="51"/>
      <c r="B47" s="2" t="s">
        <v>116</v>
      </c>
      <c r="C47" s="638">
        <v>0</v>
      </c>
      <c r="D47" s="166"/>
      <c r="E47" s="622">
        <v>16</v>
      </c>
      <c r="F47" s="633">
        <v>9</v>
      </c>
      <c r="G47" s="622">
        <v>3</v>
      </c>
      <c r="H47" s="633">
        <v>28</v>
      </c>
      <c r="I47" s="641">
        <v>0</v>
      </c>
      <c r="J47" s="17"/>
      <c r="K47" s="638">
        <v>4</v>
      </c>
      <c r="L47" s="637">
        <v>32</v>
      </c>
      <c r="M47" s="638">
        <v>0</v>
      </c>
      <c r="N47" s="166"/>
      <c r="O47" s="646">
        <v>32</v>
      </c>
    </row>
    <row r="48" spans="1:19" ht="13.5" thickBot="1">
      <c r="A48" s="71"/>
      <c r="B48" s="10" t="s">
        <v>11</v>
      </c>
      <c r="C48" s="639">
        <v>427</v>
      </c>
      <c r="D48" s="189"/>
      <c r="E48" s="636">
        <v>224</v>
      </c>
      <c r="F48" s="636">
        <v>3085</v>
      </c>
      <c r="G48" s="636">
        <v>575</v>
      </c>
      <c r="H48" s="636">
        <v>4311</v>
      </c>
      <c r="I48" s="636">
        <v>73</v>
      </c>
      <c r="J48" s="189"/>
      <c r="K48" s="639">
        <v>56</v>
      </c>
      <c r="L48" s="639">
        <v>4440.3999999999996</v>
      </c>
      <c r="M48" s="639">
        <v>173</v>
      </c>
      <c r="N48" s="189"/>
      <c r="O48" s="647">
        <v>4613</v>
      </c>
    </row>
    <row r="49" spans="1:18" ht="12.75">
      <c r="A49" s="89">
        <v>2018</v>
      </c>
      <c r="B49" s="2" t="s">
        <v>12</v>
      </c>
      <c r="C49" s="633">
        <v>487</v>
      </c>
      <c r="D49" s="169" t="s">
        <v>324</v>
      </c>
      <c r="E49" s="633">
        <v>156</v>
      </c>
      <c r="F49" s="633">
        <v>4902</v>
      </c>
      <c r="G49" s="633">
        <v>614</v>
      </c>
      <c r="H49" s="633">
        <v>6159</v>
      </c>
      <c r="I49" s="633">
        <v>124</v>
      </c>
      <c r="J49" s="169" t="s">
        <v>325</v>
      </c>
      <c r="K49" s="633">
        <v>90</v>
      </c>
      <c r="L49" s="633">
        <v>6373</v>
      </c>
      <c r="M49" s="633">
        <v>286</v>
      </c>
      <c r="N49" s="169" t="s">
        <v>326</v>
      </c>
      <c r="O49" s="642">
        <v>6659</v>
      </c>
      <c r="R49" s="205"/>
    </row>
    <row r="50" spans="1:18" ht="12.75">
      <c r="A50" s="51"/>
      <c r="B50" s="2" t="s">
        <v>10</v>
      </c>
      <c r="C50" s="622">
        <v>1</v>
      </c>
      <c r="D50" s="167"/>
      <c r="E50" s="622">
        <v>23</v>
      </c>
      <c r="F50" s="633">
        <v>-2</v>
      </c>
      <c r="G50" s="622">
        <v>1</v>
      </c>
      <c r="H50" s="633">
        <v>23</v>
      </c>
      <c r="I50" s="641">
        <v>0</v>
      </c>
      <c r="J50" s="17"/>
      <c r="K50" s="622">
        <v>-12</v>
      </c>
      <c r="L50" s="633">
        <v>11</v>
      </c>
      <c r="M50" s="638">
        <v>0</v>
      </c>
      <c r="N50" s="167"/>
      <c r="O50" s="642">
        <v>11</v>
      </c>
      <c r="R50" s="205"/>
    </row>
    <row r="51" spans="1:18" ht="12.75">
      <c r="A51" s="51"/>
      <c r="B51" s="2" t="s">
        <v>116</v>
      </c>
      <c r="C51" s="622">
        <v>0</v>
      </c>
      <c r="D51" s="166"/>
      <c r="E51" s="622">
        <v>14</v>
      </c>
      <c r="F51" s="633">
        <v>20</v>
      </c>
      <c r="G51" s="622">
        <v>10</v>
      </c>
      <c r="H51" s="633">
        <v>44</v>
      </c>
      <c r="I51" s="641">
        <v>0</v>
      </c>
      <c r="J51" s="17"/>
      <c r="K51" s="638">
        <v>-8</v>
      </c>
      <c r="L51" s="633">
        <v>36</v>
      </c>
      <c r="M51" s="622">
        <v>0</v>
      </c>
      <c r="N51" s="166"/>
      <c r="O51" s="642">
        <v>36</v>
      </c>
      <c r="R51" s="205"/>
    </row>
    <row r="52" spans="1:18" ht="13.5" thickBot="1">
      <c r="A52" s="71"/>
      <c r="B52" s="10" t="s">
        <v>11</v>
      </c>
      <c r="C52" s="636">
        <v>488</v>
      </c>
      <c r="D52" s="189"/>
      <c r="E52" s="636">
        <v>193</v>
      </c>
      <c r="F52" s="636">
        <v>4920</v>
      </c>
      <c r="G52" s="636">
        <v>625</v>
      </c>
      <c r="H52" s="636">
        <v>6226</v>
      </c>
      <c r="I52" s="636">
        <v>124</v>
      </c>
      <c r="J52" s="189"/>
      <c r="K52" s="636">
        <v>70</v>
      </c>
      <c r="L52" s="636">
        <v>6420</v>
      </c>
      <c r="M52" s="636">
        <v>286</v>
      </c>
      <c r="N52" s="189"/>
      <c r="O52" s="645">
        <v>6706</v>
      </c>
      <c r="R52" s="430"/>
    </row>
    <row r="53" spans="1:18" ht="12.75">
      <c r="A53" s="89">
        <v>2019</v>
      </c>
      <c r="B53" s="2" t="s">
        <v>12</v>
      </c>
      <c r="C53" s="633">
        <v>276</v>
      </c>
      <c r="D53" s="169" t="s">
        <v>339</v>
      </c>
      <c r="E53" s="633">
        <v>215</v>
      </c>
      <c r="F53" s="633">
        <v>4855</v>
      </c>
      <c r="G53" s="633">
        <v>625</v>
      </c>
      <c r="H53" s="633">
        <v>5971</v>
      </c>
      <c r="I53" s="633">
        <v>380</v>
      </c>
      <c r="J53" s="169" t="s">
        <v>340</v>
      </c>
      <c r="K53" s="633">
        <v>181</v>
      </c>
      <c r="L53" s="633">
        <v>6532</v>
      </c>
      <c r="M53" s="633">
        <v>270</v>
      </c>
      <c r="N53" s="169"/>
      <c r="O53" s="642">
        <v>6802</v>
      </c>
      <c r="R53" s="205"/>
    </row>
    <row r="54" spans="1:18" ht="12.75">
      <c r="A54" s="51"/>
      <c r="B54" s="2" t="s">
        <v>10</v>
      </c>
      <c r="C54" s="622">
        <v>0</v>
      </c>
      <c r="D54" s="167"/>
      <c r="E54" s="622">
        <v>47</v>
      </c>
      <c r="F54" s="633">
        <v>23</v>
      </c>
      <c r="G54" s="622">
        <v>1</v>
      </c>
      <c r="H54" s="633">
        <v>71</v>
      </c>
      <c r="I54" s="641">
        <v>0</v>
      </c>
      <c r="J54" s="17"/>
      <c r="K54" s="622">
        <v>1</v>
      </c>
      <c r="L54" s="633">
        <v>72</v>
      </c>
      <c r="M54" s="638">
        <v>2</v>
      </c>
      <c r="N54" s="167"/>
      <c r="O54" s="642">
        <v>74</v>
      </c>
      <c r="R54" s="205"/>
    </row>
    <row r="55" spans="1:18" ht="12.75">
      <c r="A55" s="51"/>
      <c r="B55" s="2" t="s">
        <v>338</v>
      </c>
      <c r="C55" s="622">
        <v>0</v>
      </c>
      <c r="D55" s="166"/>
      <c r="E55" s="622">
        <v>12</v>
      </c>
      <c r="F55" s="633">
        <v>5</v>
      </c>
      <c r="G55" s="622">
        <v>3</v>
      </c>
      <c r="H55" s="633">
        <v>20</v>
      </c>
      <c r="I55" s="641">
        <v>0</v>
      </c>
      <c r="J55" s="17"/>
      <c r="K55" s="638">
        <v>4</v>
      </c>
      <c r="L55" s="633">
        <v>24</v>
      </c>
      <c r="M55" s="622">
        <v>0</v>
      </c>
      <c r="N55" s="166"/>
      <c r="O55" s="642">
        <v>24</v>
      </c>
      <c r="R55" s="205"/>
    </row>
    <row r="56" spans="1:18" ht="13.5" thickBot="1">
      <c r="A56" s="71"/>
      <c r="B56" s="10" t="s">
        <v>11</v>
      </c>
      <c r="C56" s="636">
        <v>276</v>
      </c>
      <c r="D56" s="189"/>
      <c r="E56" s="636">
        <v>274</v>
      </c>
      <c r="F56" s="636">
        <v>4883</v>
      </c>
      <c r="G56" s="636">
        <v>629</v>
      </c>
      <c r="H56" s="636">
        <v>6062</v>
      </c>
      <c r="I56" s="636">
        <v>380</v>
      </c>
      <c r="J56" s="189"/>
      <c r="K56" s="636">
        <v>186</v>
      </c>
      <c r="L56" s="636">
        <v>6628</v>
      </c>
      <c r="M56" s="636">
        <v>272</v>
      </c>
      <c r="N56" s="189"/>
      <c r="O56" s="645">
        <v>6900</v>
      </c>
      <c r="R56" s="430"/>
    </row>
    <row r="57" spans="1:18" ht="12.75">
      <c r="A57" s="89">
        <v>2020</v>
      </c>
      <c r="B57" s="2" t="s">
        <v>12</v>
      </c>
      <c r="C57" s="633">
        <v>265</v>
      </c>
      <c r="D57" s="169" t="s">
        <v>353</v>
      </c>
      <c r="E57" s="633">
        <v>203</v>
      </c>
      <c r="F57" s="633">
        <v>2557</v>
      </c>
      <c r="G57" s="633">
        <v>344</v>
      </c>
      <c r="H57" s="633">
        <v>3369</v>
      </c>
      <c r="I57" s="633">
        <v>97</v>
      </c>
      <c r="J57" s="169" t="s">
        <v>354</v>
      </c>
      <c r="K57" s="633">
        <v>97</v>
      </c>
      <c r="L57" s="633">
        <v>3563</v>
      </c>
      <c r="M57" s="633">
        <v>395</v>
      </c>
      <c r="N57" s="169" t="s">
        <v>355</v>
      </c>
      <c r="O57" s="642">
        <v>3958</v>
      </c>
      <c r="R57" s="205"/>
    </row>
    <row r="58" spans="1:18" ht="12.75">
      <c r="A58" s="51"/>
      <c r="B58" s="2" t="s">
        <v>10</v>
      </c>
      <c r="C58" s="622">
        <v>0</v>
      </c>
      <c r="D58" s="167"/>
      <c r="E58" s="622">
        <v>81</v>
      </c>
      <c r="F58" s="633">
        <v>1</v>
      </c>
      <c r="G58" s="622">
        <v>3</v>
      </c>
      <c r="H58" s="633">
        <v>85</v>
      </c>
      <c r="I58" s="641">
        <v>0</v>
      </c>
      <c r="J58" s="17"/>
      <c r="K58" s="622">
        <v>0</v>
      </c>
      <c r="L58" s="633">
        <v>85</v>
      </c>
      <c r="M58" s="638">
        <v>0</v>
      </c>
      <c r="N58" s="167"/>
      <c r="O58" s="642">
        <v>85</v>
      </c>
      <c r="R58" s="205"/>
    </row>
    <row r="59" spans="1:18" ht="12.75">
      <c r="A59" s="51"/>
      <c r="B59" s="2" t="s">
        <v>116</v>
      </c>
      <c r="C59" s="622">
        <v>0</v>
      </c>
      <c r="D59" s="166"/>
      <c r="E59" s="622">
        <v>12</v>
      </c>
      <c r="F59" s="633">
        <v>0</v>
      </c>
      <c r="G59" s="622">
        <v>0</v>
      </c>
      <c r="H59" s="633">
        <v>12</v>
      </c>
      <c r="I59" s="641">
        <v>38</v>
      </c>
      <c r="J59" s="17"/>
      <c r="K59" s="638">
        <v>20</v>
      </c>
      <c r="L59" s="633">
        <v>70</v>
      </c>
      <c r="M59" s="622">
        <v>0</v>
      </c>
      <c r="N59" s="166"/>
      <c r="O59" s="642">
        <v>70</v>
      </c>
      <c r="R59" s="205"/>
    </row>
    <row r="60" spans="1:18" ht="13.5" thickBot="1">
      <c r="A60" s="71"/>
      <c r="B60" s="10" t="s">
        <v>11</v>
      </c>
      <c r="C60" s="636">
        <v>265</v>
      </c>
      <c r="D60" s="189"/>
      <c r="E60" s="636">
        <v>296</v>
      </c>
      <c r="F60" s="636">
        <v>2558</v>
      </c>
      <c r="G60" s="636">
        <v>347</v>
      </c>
      <c r="H60" s="636">
        <v>3466</v>
      </c>
      <c r="I60" s="636">
        <v>135</v>
      </c>
      <c r="J60" s="189"/>
      <c r="K60" s="636">
        <v>117</v>
      </c>
      <c r="L60" s="636">
        <v>3718</v>
      </c>
      <c r="M60" s="636">
        <v>395</v>
      </c>
      <c r="N60" s="189"/>
      <c r="O60" s="645">
        <v>4113</v>
      </c>
      <c r="R60" s="430"/>
    </row>
    <row r="61" spans="1:18" s="918" customFormat="1" ht="12.75">
      <c r="A61" s="89">
        <v>2021</v>
      </c>
      <c r="B61" s="2" t="s">
        <v>12</v>
      </c>
      <c r="C61" s="633">
        <v>207</v>
      </c>
      <c r="D61" s="922" t="s">
        <v>369</v>
      </c>
      <c r="E61" s="633">
        <v>296</v>
      </c>
      <c r="F61" s="633">
        <v>2751</v>
      </c>
      <c r="G61" s="633">
        <v>369</v>
      </c>
      <c r="H61" s="633">
        <v>3623</v>
      </c>
      <c r="I61" s="633">
        <v>100</v>
      </c>
      <c r="J61" s="922" t="s">
        <v>370</v>
      </c>
      <c r="K61" s="633">
        <v>86</v>
      </c>
      <c r="L61" s="633">
        <v>3809</v>
      </c>
      <c r="M61" s="633">
        <v>283</v>
      </c>
      <c r="N61" s="922" t="s">
        <v>371</v>
      </c>
      <c r="O61" s="642">
        <v>4092</v>
      </c>
      <c r="R61" s="205"/>
    </row>
    <row r="62" spans="1:18" s="918" customFormat="1" ht="12.75">
      <c r="A62" s="51"/>
      <c r="B62" s="2" t="s">
        <v>10</v>
      </c>
      <c r="C62" s="923">
        <v>0</v>
      </c>
      <c r="D62" s="924"/>
      <c r="E62" s="923">
        <v>7</v>
      </c>
      <c r="F62" s="633">
        <v>17</v>
      </c>
      <c r="G62" s="923">
        <v>36</v>
      </c>
      <c r="H62" s="633">
        <v>60</v>
      </c>
      <c r="I62" s="926">
        <v>0</v>
      </c>
      <c r="J62" s="927"/>
      <c r="K62" s="923">
        <v>24</v>
      </c>
      <c r="L62" s="633">
        <v>84</v>
      </c>
      <c r="M62" s="926">
        <v>0</v>
      </c>
      <c r="N62" s="924"/>
      <c r="O62" s="642">
        <v>84</v>
      </c>
      <c r="R62" s="205"/>
    </row>
    <row r="63" spans="1:18" s="918" customFormat="1" ht="12.75">
      <c r="A63" s="51"/>
      <c r="B63" s="2" t="s">
        <v>116</v>
      </c>
      <c r="C63" s="923">
        <v>8</v>
      </c>
      <c r="D63" s="925"/>
      <c r="E63" s="923">
        <v>51</v>
      </c>
      <c r="F63" s="633">
        <v>0</v>
      </c>
      <c r="G63" s="923">
        <v>0</v>
      </c>
      <c r="H63" s="633">
        <v>59</v>
      </c>
      <c r="I63" s="926">
        <v>0</v>
      </c>
      <c r="J63" s="927"/>
      <c r="K63" s="928">
        <v>17</v>
      </c>
      <c r="L63" s="633">
        <v>76</v>
      </c>
      <c r="M63" s="923">
        <v>3</v>
      </c>
      <c r="N63" s="925"/>
      <c r="O63" s="642">
        <v>79</v>
      </c>
      <c r="R63" s="205"/>
    </row>
    <row r="64" spans="1:18" s="918" customFormat="1" ht="13.5" thickBot="1">
      <c r="A64" s="71"/>
      <c r="B64" s="10" t="s">
        <v>11</v>
      </c>
      <c r="C64" s="636">
        <v>215</v>
      </c>
      <c r="D64" s="189"/>
      <c r="E64" s="636">
        <v>354</v>
      </c>
      <c r="F64" s="636">
        <v>2768</v>
      </c>
      <c r="G64" s="636">
        <v>405</v>
      </c>
      <c r="H64" s="636">
        <v>3742</v>
      </c>
      <c r="I64" s="636">
        <v>100</v>
      </c>
      <c r="J64" s="189"/>
      <c r="K64" s="636">
        <v>127</v>
      </c>
      <c r="L64" s="636">
        <v>3969</v>
      </c>
      <c r="M64" s="636">
        <v>286</v>
      </c>
      <c r="N64" s="189"/>
      <c r="O64" s="645">
        <v>4255</v>
      </c>
      <c r="R64" s="919"/>
    </row>
    <row r="65" spans="1:18" s="918" customFormat="1" ht="12.75">
      <c r="A65" s="89">
        <v>2022</v>
      </c>
      <c r="B65" s="2" t="s">
        <v>12</v>
      </c>
      <c r="C65" s="633">
        <v>186</v>
      </c>
      <c r="D65" s="922" t="s">
        <v>389</v>
      </c>
      <c r="E65" s="633">
        <v>263</v>
      </c>
      <c r="F65" s="633">
        <v>3550</v>
      </c>
      <c r="G65" s="633">
        <v>349</v>
      </c>
      <c r="H65" s="633">
        <v>4348</v>
      </c>
      <c r="I65" s="633">
        <v>419</v>
      </c>
      <c r="J65" s="922" t="s">
        <v>392</v>
      </c>
      <c r="K65" s="633">
        <v>208</v>
      </c>
      <c r="L65" s="633">
        <v>4975</v>
      </c>
      <c r="M65" s="633">
        <v>381</v>
      </c>
      <c r="N65" s="922"/>
      <c r="O65" s="642">
        <v>5356</v>
      </c>
      <c r="R65" s="205"/>
    </row>
    <row r="66" spans="1:18" s="918" customFormat="1" ht="12.75">
      <c r="A66" s="51"/>
      <c r="B66" s="2" t="s">
        <v>10</v>
      </c>
      <c r="C66" s="923">
        <v>0</v>
      </c>
      <c r="D66" s="924"/>
      <c r="E66" s="923">
        <v>84</v>
      </c>
      <c r="F66" s="633">
        <v>1</v>
      </c>
      <c r="G66" s="923">
        <v>62</v>
      </c>
      <c r="H66" s="633">
        <v>147</v>
      </c>
      <c r="I66" s="926">
        <v>0</v>
      </c>
      <c r="J66" s="927"/>
      <c r="K66" s="923">
        <v>81</v>
      </c>
      <c r="L66" s="633">
        <v>228</v>
      </c>
      <c r="M66" s="926">
        <v>1</v>
      </c>
      <c r="N66" s="924"/>
      <c r="O66" s="642">
        <v>229</v>
      </c>
      <c r="R66" s="205"/>
    </row>
    <row r="67" spans="1:18" s="918" customFormat="1" ht="12.75">
      <c r="A67" s="51"/>
      <c r="B67" s="2" t="s">
        <v>338</v>
      </c>
      <c r="C67" s="923">
        <v>0</v>
      </c>
      <c r="D67" s="925"/>
      <c r="E67" s="923">
        <v>17</v>
      </c>
      <c r="F67" s="633">
        <v>0</v>
      </c>
      <c r="G67" s="923">
        <v>0</v>
      </c>
      <c r="H67" s="633">
        <v>17</v>
      </c>
      <c r="I67" s="926">
        <v>0</v>
      </c>
      <c r="J67" s="927"/>
      <c r="K67" s="928">
        <v>9</v>
      </c>
      <c r="L67" s="633">
        <v>26</v>
      </c>
      <c r="M67" s="923">
        <v>-1</v>
      </c>
      <c r="N67" s="925"/>
      <c r="O67" s="642">
        <v>25</v>
      </c>
      <c r="R67" s="205"/>
    </row>
    <row r="68" spans="1:18" s="918" customFormat="1" ht="13.5" thickBot="1">
      <c r="A68" s="71"/>
      <c r="B68" s="10" t="s">
        <v>11</v>
      </c>
      <c r="C68" s="636">
        <v>186</v>
      </c>
      <c r="D68" s="189"/>
      <c r="E68" s="636">
        <v>364</v>
      </c>
      <c r="F68" s="636">
        <v>3551</v>
      </c>
      <c r="G68" s="636">
        <v>411</v>
      </c>
      <c r="H68" s="636">
        <v>4512</v>
      </c>
      <c r="I68" s="636">
        <v>419</v>
      </c>
      <c r="J68" s="189"/>
      <c r="K68" s="636">
        <v>298</v>
      </c>
      <c r="L68" s="636">
        <v>5229</v>
      </c>
      <c r="M68" s="636">
        <v>381</v>
      </c>
      <c r="N68" s="189"/>
      <c r="O68" s="645">
        <v>5610</v>
      </c>
      <c r="R68" s="919"/>
    </row>
    <row r="69" spans="1:18" ht="12.75">
      <c r="A69" s="11"/>
      <c r="B69" s="4"/>
      <c r="C69" s="197"/>
      <c r="D69" s="107"/>
      <c r="E69" s="197"/>
      <c r="F69" s="197"/>
      <c r="G69" s="197"/>
      <c r="H69" s="197"/>
      <c r="I69" s="197"/>
      <c r="J69" s="107"/>
      <c r="K69" s="197"/>
      <c r="L69" s="197"/>
      <c r="M69" s="197"/>
      <c r="N69" s="107"/>
      <c r="O69" s="197"/>
    </row>
    <row r="70" spans="1:18" s="918" customFormat="1" ht="12.75">
      <c r="A70" s="920" t="s">
        <v>395</v>
      </c>
    </row>
    <row r="71" spans="1:18" s="918" customFormat="1" ht="12.75">
      <c r="A71" s="921" t="s">
        <v>396</v>
      </c>
    </row>
    <row r="72" spans="1:18" ht="12.75" customHeight="1">
      <c r="A72" s="452" t="s">
        <v>130</v>
      </c>
      <c r="B72" s="452"/>
      <c r="C72" s="452"/>
      <c r="D72" s="452"/>
      <c r="E72" s="452"/>
      <c r="F72" s="452"/>
      <c r="G72" s="452"/>
      <c r="H72" s="452"/>
      <c r="I72" s="452"/>
      <c r="J72" s="452"/>
      <c r="K72" s="452"/>
      <c r="L72" s="452"/>
      <c r="M72" s="452"/>
      <c r="N72" s="452"/>
      <c r="O72" s="452"/>
      <c r="P72" s="452"/>
      <c r="Q72" s="452"/>
    </row>
    <row r="73" spans="1:18" ht="12.75">
      <c r="A73" s="451" t="s">
        <v>129</v>
      </c>
    </row>
    <row r="74" spans="1:18" ht="12.75">
      <c r="A74" s="451" t="s">
        <v>149</v>
      </c>
    </row>
    <row r="75" spans="1:18" ht="12.75">
      <c r="A75" s="451" t="s">
        <v>167</v>
      </c>
    </row>
    <row r="76" spans="1:18" ht="12.75">
      <c r="A76" s="451" t="s">
        <v>357</v>
      </c>
    </row>
    <row r="77" spans="1:18" ht="12.75">
      <c r="A77" s="451" t="s">
        <v>227</v>
      </c>
    </row>
    <row r="78" spans="1:18" ht="12.75">
      <c r="A78" s="451" t="s">
        <v>254</v>
      </c>
    </row>
    <row r="79" spans="1:18" ht="12.75">
      <c r="A79" s="451" t="s">
        <v>256</v>
      </c>
    </row>
    <row r="80" spans="1:18" ht="12.75">
      <c r="A80" s="451" t="s">
        <v>258</v>
      </c>
    </row>
    <row r="81" spans="1:1" ht="12.75">
      <c r="A81" s="451" t="s">
        <v>312</v>
      </c>
    </row>
    <row r="82" spans="1:1" ht="12.75">
      <c r="A82" s="451" t="s">
        <v>313</v>
      </c>
    </row>
    <row r="83" spans="1:1" ht="12.75">
      <c r="A83" s="451" t="s">
        <v>327</v>
      </c>
    </row>
    <row r="84" spans="1:1" ht="12.75">
      <c r="A84" s="451" t="s">
        <v>328</v>
      </c>
    </row>
    <row r="85" spans="1:1" ht="12.75">
      <c r="A85" s="451" t="s">
        <v>358</v>
      </c>
    </row>
    <row r="86" spans="1:1" ht="12.75">
      <c r="A86" s="451" t="s">
        <v>341</v>
      </c>
    </row>
    <row r="87" spans="1:1" ht="12.75">
      <c r="A87" s="451" t="s">
        <v>342</v>
      </c>
    </row>
    <row r="88" spans="1:1" ht="12.75">
      <c r="A88" s="524" t="s">
        <v>351</v>
      </c>
    </row>
    <row r="89" spans="1:1" ht="12.75">
      <c r="A89" s="524" t="s">
        <v>352</v>
      </c>
    </row>
    <row r="90" spans="1:1" ht="12.75">
      <c r="A90" s="524" t="s">
        <v>356</v>
      </c>
    </row>
    <row r="91" spans="1:1" ht="12.75">
      <c r="A91" s="920" t="s">
        <v>372</v>
      </c>
    </row>
    <row r="92" spans="1:1" ht="12.75">
      <c r="A92" s="920" t="s">
        <v>374</v>
      </c>
    </row>
    <row r="93" spans="1:1" ht="12.75">
      <c r="A93" s="920" t="s">
        <v>373</v>
      </c>
    </row>
    <row r="94" spans="1:1" ht="12.75">
      <c r="A94" s="920" t="s">
        <v>393</v>
      </c>
    </row>
    <row r="95" spans="1:1" ht="12.75">
      <c r="A95" s="920" t="s">
        <v>394</v>
      </c>
    </row>
    <row r="105" spans="3:18">
      <c r="C105" s="944"/>
      <c r="D105" s="944"/>
      <c r="E105" s="944"/>
      <c r="F105" s="944"/>
      <c r="G105" s="944"/>
      <c r="H105" s="944"/>
      <c r="I105" s="944"/>
      <c r="J105" s="944"/>
      <c r="K105" s="944"/>
      <c r="L105" s="944"/>
      <c r="M105" s="944"/>
      <c r="N105" s="944"/>
      <c r="O105" s="944"/>
      <c r="P105" s="944"/>
      <c r="Q105" s="944"/>
      <c r="R105" s="944"/>
    </row>
    <row r="106" spans="3:18">
      <c r="C106" s="944"/>
      <c r="D106" s="944"/>
      <c r="E106" s="944"/>
      <c r="F106" s="944"/>
      <c r="G106" s="944"/>
      <c r="H106" s="944"/>
      <c r="I106" s="944"/>
      <c r="J106" s="944"/>
      <c r="K106" s="944"/>
      <c r="L106" s="944"/>
      <c r="M106" s="944"/>
      <c r="N106" s="944"/>
      <c r="O106" s="944"/>
      <c r="P106" s="944"/>
      <c r="Q106" s="944"/>
      <c r="R106" s="944"/>
    </row>
    <row r="107" spans="3:18">
      <c r="C107" s="944"/>
      <c r="D107" s="944"/>
      <c r="E107" s="944"/>
      <c r="F107" s="944"/>
      <c r="G107" s="944"/>
      <c r="H107" s="944"/>
      <c r="I107" s="944"/>
      <c r="J107" s="944"/>
      <c r="K107" s="944"/>
      <c r="L107" s="944"/>
      <c r="M107" s="944"/>
      <c r="N107" s="944"/>
      <c r="O107" s="944"/>
      <c r="P107" s="944"/>
      <c r="Q107" s="944"/>
      <c r="R107" s="944"/>
    </row>
    <row r="108" spans="3:18">
      <c r="C108" s="944"/>
      <c r="D108" s="944"/>
      <c r="E108" s="944"/>
      <c r="F108" s="944"/>
      <c r="G108" s="944"/>
      <c r="H108" s="944"/>
      <c r="I108" s="944"/>
      <c r="J108" s="944"/>
      <c r="K108" s="944"/>
      <c r="L108" s="944"/>
      <c r="M108" s="944"/>
      <c r="N108" s="944"/>
      <c r="O108" s="944"/>
      <c r="P108" s="944"/>
      <c r="Q108" s="944"/>
      <c r="R108" s="944"/>
    </row>
    <row r="109" spans="3:18">
      <c r="C109" s="944"/>
      <c r="D109" s="944"/>
      <c r="E109" s="944"/>
      <c r="F109" s="944"/>
      <c r="G109" s="944"/>
      <c r="H109" s="944"/>
      <c r="I109" s="944"/>
      <c r="J109" s="944"/>
      <c r="K109" s="944"/>
      <c r="L109" s="944"/>
      <c r="M109" s="944"/>
      <c r="N109" s="944"/>
      <c r="O109" s="944"/>
      <c r="P109" s="944"/>
      <c r="Q109" s="944"/>
      <c r="R109" s="944"/>
    </row>
  </sheetData>
  <printOptions horizontalCentered="1"/>
  <pageMargins left="0" right="0" top="0.5" bottom="0.25" header="0.5" footer="0"/>
  <pageSetup scale="61" orientation="portrait" r:id="rId1"/>
  <headerFooter alignWithMargins="0">
    <oddFooter>&amp;R&amp;"Arial,Regular"&amp;8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1</vt:lpstr>
      <vt:lpstr>2</vt:lpstr>
      <vt:lpstr>3</vt:lpstr>
      <vt:lpstr>4</vt:lpstr>
      <vt:lpstr>5</vt:lpstr>
      <vt:lpstr>6</vt:lpstr>
      <vt:lpstr>7</vt:lpstr>
      <vt:lpstr>8</vt:lpstr>
      <vt:lpstr>'1'!Print_Area</vt:lpstr>
      <vt:lpstr>'2'!Print_Area</vt:lpstr>
      <vt:lpstr>'3'!Print_Area</vt:lpstr>
      <vt:lpstr>'4'!Print_Area</vt:lpstr>
      <vt:lpstr>'5'!Print_Area</vt:lpstr>
      <vt:lpstr>'6'!Print_Area</vt:lpstr>
      <vt:lpstr>'7'!Print_Area</vt:lpstr>
      <vt:lpstr>'8'!Print_Area</vt:lpstr>
      <vt:lpstr>'1'!Print_Titles</vt:lpstr>
      <vt:lpstr>'2'!Print_Titles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Helen Berhane</cp:lastModifiedBy>
  <cp:lastPrinted>2023-02-22T16:44:27Z</cp:lastPrinted>
  <dcterms:created xsi:type="dcterms:W3CDTF">1998-06-04T21:16:59Z</dcterms:created>
  <dcterms:modified xsi:type="dcterms:W3CDTF">2023-02-22T18:31:15Z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